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activeTab="0"/>
  </bookViews>
  <sheets>
    <sheet name="MAR.-2022" sheetId="1" r:id="rId1"/>
  </sheets>
  <externalReferences>
    <externalReference r:id="rId4"/>
  </externalReferences>
  <definedNames>
    <definedName name="_xlnm.Print_Area" localSheetId="0">'MAR.-2022'!$A$1:$G$122</definedName>
  </definedNames>
  <calcPr fullCalcOnLoad="1"/>
</workbook>
</file>

<file path=xl/sharedStrings.xml><?xml version="1.0" encoding="utf-8"?>
<sst xmlns="http://schemas.openxmlformats.org/spreadsheetml/2006/main" count="36" uniqueCount="36">
  <si>
    <t>FECHA</t>
  </si>
  <si>
    <t>BALANCE</t>
  </si>
  <si>
    <t>No. CK/DEP./TRANSF.</t>
  </si>
  <si>
    <t>ENTRADAS</t>
  </si>
  <si>
    <t>SALIDAS</t>
  </si>
  <si>
    <t>DETALLE/CONCEPTO</t>
  </si>
  <si>
    <t xml:space="preserve">                                                                                        LIBRO BANCO </t>
  </si>
  <si>
    <t xml:space="preserve">                                                                                       CUENTA UNICA</t>
  </si>
  <si>
    <t xml:space="preserve">      APROBADO POR:</t>
  </si>
  <si>
    <t xml:space="preserve">      REALIZADO POR:                                                                REVISADO POR:  </t>
  </si>
  <si>
    <t xml:space="preserve">        Director HPB</t>
  </si>
  <si>
    <t xml:space="preserve">                                               SERVICIO NACIONAL DE SALUD</t>
  </si>
  <si>
    <t>Dr. Sergio A. Roquez Cruz,</t>
  </si>
  <si>
    <t>Licda. Dominga Otaño J.                                                  Lic. Guillermo Bobadilla</t>
  </si>
  <si>
    <t xml:space="preserve">      Enc. Contabilidad  HDPB                                                  Administrador HDPB </t>
  </si>
  <si>
    <t xml:space="preserve">                                                                                DEL 01 AL 31 DE MARZO 2022</t>
  </si>
  <si>
    <t>BALANCE AL 28/2/2022</t>
  </si>
  <si>
    <t xml:space="preserve">TRANSFERENCIA CUENTA UNICA </t>
  </si>
  <si>
    <r>
      <t>TR.(ARS-SENASA-Contributivo</t>
    </r>
    <r>
      <rPr>
        <b/>
        <sz val="9"/>
        <color indexed="8"/>
        <rFont val="Calibri"/>
        <family val="2"/>
      </rPr>
      <t>), (B1500068839, 40, 41)</t>
    </r>
    <r>
      <rPr>
        <b/>
        <sz val="9"/>
        <rFont val="Calibri"/>
        <family val="2"/>
      </rPr>
      <t xml:space="preserve">, </t>
    </r>
    <r>
      <rPr>
        <b/>
        <sz val="9"/>
        <color indexed="10"/>
        <rFont val="Calibri"/>
        <family val="2"/>
      </rPr>
      <t>(382335)</t>
    </r>
  </si>
  <si>
    <r>
      <t>TR. ARS METASALUD (B010000</t>
    </r>
    <r>
      <rPr>
        <b/>
        <sz val="9"/>
        <color indexed="10"/>
        <rFont val="Calibri"/>
        <family val="2"/>
      </rPr>
      <t>0713</t>
    </r>
    <r>
      <rPr>
        <sz val="9"/>
        <color indexed="8"/>
        <rFont val="Calibri"/>
        <family val="2"/>
      </rPr>
      <t xml:space="preserve">) </t>
    </r>
    <r>
      <rPr>
        <b/>
        <sz val="9"/>
        <color indexed="10"/>
        <rFont val="Calibri"/>
        <family val="2"/>
      </rPr>
      <t>(382336)</t>
    </r>
  </si>
  <si>
    <r>
      <t>DEP.</t>
    </r>
    <r>
      <rPr>
        <sz val="9"/>
        <color indexed="8"/>
        <rFont val="Calibri"/>
        <family val="2"/>
      </rPr>
      <t xml:space="preserve"> ARS HUMANO SEGURO,</t>
    </r>
    <r>
      <rPr>
        <b/>
        <sz val="9"/>
        <color indexed="8"/>
        <rFont val="Calibri"/>
        <family val="2"/>
      </rPr>
      <t xml:space="preserve"> NCF (B0100000), </t>
    </r>
    <r>
      <rPr>
        <b/>
        <sz val="9"/>
        <color indexed="10"/>
        <rFont val="Calibri"/>
        <family val="2"/>
      </rPr>
      <t xml:space="preserve">(382337) </t>
    </r>
    <r>
      <rPr>
        <b/>
        <sz val="9"/>
        <color indexed="8"/>
        <rFont val="Calibri"/>
        <family val="2"/>
      </rPr>
      <t xml:space="preserve">CK. </t>
    </r>
    <r>
      <rPr>
        <b/>
        <sz val="9"/>
        <color indexed="10"/>
        <rFont val="Calibri"/>
        <family val="2"/>
      </rPr>
      <t>#271720</t>
    </r>
  </si>
  <si>
    <r>
      <t>DEP.</t>
    </r>
    <r>
      <rPr>
        <sz val="9"/>
        <color indexed="8"/>
        <rFont val="Calibri"/>
        <family val="2"/>
      </rPr>
      <t xml:space="preserve"> ARS PRIMERA DE HUMANO,</t>
    </r>
    <r>
      <rPr>
        <b/>
        <sz val="9"/>
        <color indexed="8"/>
        <rFont val="Calibri"/>
        <family val="2"/>
      </rPr>
      <t xml:space="preserve"> NCF (B0100000), </t>
    </r>
    <r>
      <rPr>
        <b/>
        <sz val="9"/>
        <color indexed="10"/>
        <rFont val="Calibri"/>
        <family val="2"/>
      </rPr>
      <t xml:space="preserve">(382338) </t>
    </r>
    <r>
      <rPr>
        <b/>
        <sz val="9"/>
        <color indexed="8"/>
        <rFont val="Calibri"/>
        <family val="2"/>
      </rPr>
      <t xml:space="preserve">CK. </t>
    </r>
    <r>
      <rPr>
        <b/>
        <sz val="9"/>
        <color indexed="10"/>
        <rFont val="Calibri"/>
        <family val="2"/>
      </rPr>
      <t>#194389</t>
    </r>
  </si>
  <si>
    <r>
      <t>TR. ARS DR. YUNEN (B010000</t>
    </r>
    <r>
      <rPr>
        <b/>
        <sz val="9"/>
        <color indexed="10"/>
        <rFont val="Calibri"/>
        <family val="2"/>
      </rPr>
      <t>0724</t>
    </r>
    <r>
      <rPr>
        <sz val="9"/>
        <color indexed="8"/>
        <rFont val="Calibri"/>
        <family val="2"/>
      </rPr>
      <t xml:space="preserve">) </t>
    </r>
    <r>
      <rPr>
        <b/>
        <sz val="9"/>
        <color indexed="10"/>
        <rFont val="Calibri"/>
        <family val="2"/>
      </rPr>
      <t>(382339)</t>
    </r>
    <r>
      <rPr>
        <sz val="9"/>
        <color indexed="8"/>
        <rFont val="Calibri"/>
        <family val="2"/>
      </rPr>
      <t xml:space="preserve"> </t>
    </r>
  </si>
  <si>
    <r>
      <t>TR. ARS RENACER (B010000</t>
    </r>
    <r>
      <rPr>
        <b/>
        <sz val="9"/>
        <color indexed="10"/>
        <rFont val="Calibri"/>
        <family val="2"/>
      </rPr>
      <t>0727</t>
    </r>
    <r>
      <rPr>
        <sz val="9"/>
        <color indexed="8"/>
        <rFont val="Calibri"/>
        <family val="2"/>
      </rPr>
      <t xml:space="preserve">) </t>
    </r>
    <r>
      <rPr>
        <b/>
        <sz val="9"/>
        <color indexed="10"/>
        <rFont val="Calibri"/>
        <family val="2"/>
      </rPr>
      <t>(382340)</t>
    </r>
    <r>
      <rPr>
        <sz val="9"/>
        <color indexed="8"/>
        <rFont val="Calibri"/>
        <family val="2"/>
      </rPr>
      <t xml:space="preserve"> </t>
    </r>
  </si>
  <si>
    <r>
      <t>TR.(ARS-SENASA-SUBSIDIADO-</t>
    </r>
    <r>
      <rPr>
        <b/>
        <sz val="9"/>
        <color indexed="8"/>
        <rFont val="Calibri"/>
        <family val="2"/>
      </rPr>
      <t>)</t>
    </r>
    <r>
      <rPr>
        <b/>
        <sz val="9"/>
        <color indexed="10"/>
        <rFont val="Calibri"/>
        <family val="2"/>
      </rPr>
      <t>382341</t>
    </r>
  </si>
  <si>
    <r>
      <t>TR.(ARS-MAPFRE SALUD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b/>
        <sz val="9"/>
        <color indexed="8"/>
        <rFont val="Calibri"/>
        <family val="2"/>
      </rPr>
      <t xml:space="preserve">(B0100000726), </t>
    </r>
    <r>
      <rPr>
        <b/>
        <sz val="9"/>
        <color indexed="10"/>
        <rFont val="Calibri"/>
        <family val="2"/>
      </rPr>
      <t xml:space="preserve">(382342), </t>
    </r>
  </si>
  <si>
    <r>
      <t>TR.(ARS-MAPFRE SALUD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b/>
        <sz val="9"/>
        <color indexed="8"/>
        <rFont val="Calibri"/>
        <family val="2"/>
      </rPr>
      <t xml:space="preserve">(B0100000694), </t>
    </r>
    <r>
      <rPr>
        <b/>
        <sz val="9"/>
        <color indexed="10"/>
        <rFont val="Calibri"/>
        <family val="2"/>
      </rPr>
      <t xml:space="preserve">(382343), </t>
    </r>
  </si>
  <si>
    <r>
      <t>DP. ARS SIMAG (B010000</t>
    </r>
    <r>
      <rPr>
        <b/>
        <sz val="9"/>
        <color indexed="10"/>
        <rFont val="Calibri"/>
        <family val="2"/>
      </rPr>
      <t>0708</t>
    </r>
    <r>
      <rPr>
        <sz val="9"/>
        <color indexed="8"/>
        <rFont val="Calibri"/>
        <family val="2"/>
      </rPr>
      <t xml:space="preserve">) </t>
    </r>
    <r>
      <rPr>
        <b/>
        <sz val="9"/>
        <color indexed="10"/>
        <rFont val="Calibri"/>
        <family val="2"/>
      </rPr>
      <t>(382344)</t>
    </r>
    <r>
      <rPr>
        <sz val="9"/>
        <color indexed="8"/>
        <rFont val="Calibri"/>
        <family val="2"/>
      </rPr>
      <t xml:space="preserve"> , CK.166458</t>
    </r>
  </si>
  <si>
    <r>
      <t>DEP. ARS CMD (B010000</t>
    </r>
    <r>
      <rPr>
        <b/>
        <sz val="9"/>
        <color indexed="10"/>
        <rFont val="Calibri"/>
        <family val="2"/>
      </rPr>
      <t>0718</t>
    </r>
    <r>
      <rPr>
        <sz val="9"/>
        <color indexed="8"/>
        <rFont val="Calibri"/>
        <family val="2"/>
      </rPr>
      <t xml:space="preserve">) </t>
    </r>
    <r>
      <rPr>
        <b/>
        <sz val="9"/>
        <color indexed="10"/>
        <rFont val="Calibri"/>
        <family val="2"/>
      </rPr>
      <t>(382345), CK. 241692</t>
    </r>
  </si>
  <si>
    <r>
      <t>DEP. ARS GMA (B010000</t>
    </r>
    <r>
      <rPr>
        <b/>
        <sz val="9"/>
        <color indexed="10"/>
        <rFont val="Calibri"/>
        <family val="2"/>
      </rPr>
      <t>0688</t>
    </r>
    <r>
      <rPr>
        <sz val="9"/>
        <color indexed="8"/>
        <rFont val="Calibri"/>
        <family val="2"/>
      </rPr>
      <t xml:space="preserve">) </t>
    </r>
    <r>
      <rPr>
        <b/>
        <sz val="9"/>
        <color indexed="10"/>
        <rFont val="Calibri"/>
        <family val="2"/>
      </rPr>
      <t>(382346), CK.136763</t>
    </r>
  </si>
  <si>
    <r>
      <t>TR. ARS RESERVAS (B010000</t>
    </r>
    <r>
      <rPr>
        <b/>
        <sz val="9"/>
        <color indexed="10"/>
        <rFont val="Calibri"/>
        <family val="2"/>
      </rPr>
      <t>0721</t>
    </r>
    <r>
      <rPr>
        <sz val="9"/>
        <color indexed="8"/>
        <rFont val="Calibri"/>
        <family val="2"/>
      </rPr>
      <t xml:space="preserve">) </t>
    </r>
    <r>
      <rPr>
        <b/>
        <sz val="9"/>
        <color indexed="10"/>
        <rFont val="Calibri"/>
        <family val="2"/>
      </rPr>
      <t>(382347)</t>
    </r>
    <r>
      <rPr>
        <sz val="9"/>
        <color indexed="8"/>
        <rFont val="Calibri"/>
        <family val="2"/>
      </rPr>
      <t xml:space="preserve"> </t>
    </r>
  </si>
  <si>
    <r>
      <t>TR. ARS METASALUD (B010000</t>
    </r>
    <r>
      <rPr>
        <b/>
        <sz val="9"/>
        <color indexed="10"/>
        <rFont val="Calibri"/>
        <family val="2"/>
      </rPr>
      <t>0723</t>
    </r>
    <r>
      <rPr>
        <sz val="9"/>
        <color indexed="8"/>
        <rFont val="Calibri"/>
        <family val="2"/>
      </rPr>
      <t xml:space="preserve">) </t>
    </r>
    <r>
      <rPr>
        <b/>
        <sz val="9"/>
        <color indexed="10"/>
        <rFont val="Calibri"/>
        <family val="2"/>
      </rPr>
      <t>(382348)</t>
    </r>
  </si>
  <si>
    <r>
      <t>TR. ARS SEMMA (B010000</t>
    </r>
    <r>
      <rPr>
        <b/>
        <sz val="9"/>
        <color indexed="10"/>
        <rFont val="Calibri"/>
        <family val="2"/>
      </rPr>
      <t>0706</t>
    </r>
    <r>
      <rPr>
        <sz val="9"/>
        <color indexed="8"/>
        <rFont val="Calibri"/>
        <family val="2"/>
      </rPr>
      <t xml:space="preserve">) </t>
    </r>
    <r>
      <rPr>
        <b/>
        <sz val="9"/>
        <color indexed="10"/>
        <rFont val="Calibri"/>
        <family val="2"/>
      </rPr>
      <t>(382349)</t>
    </r>
    <r>
      <rPr>
        <sz val="9"/>
        <color indexed="8"/>
        <rFont val="Calibri"/>
        <family val="2"/>
      </rPr>
      <t xml:space="preserve"> </t>
    </r>
  </si>
  <si>
    <r>
      <t xml:space="preserve">TR. ARS FUTURO, </t>
    </r>
    <r>
      <rPr>
        <b/>
        <sz val="9"/>
        <color indexed="8"/>
        <rFont val="Calibri"/>
        <family val="2"/>
      </rPr>
      <t>NCF</t>
    </r>
    <r>
      <rPr>
        <sz val="9"/>
        <color indexed="8"/>
        <rFont val="Calibri"/>
        <family val="2"/>
      </rPr>
      <t>(</t>
    </r>
    <r>
      <rPr>
        <b/>
        <sz val="9"/>
        <color indexed="8"/>
        <rFont val="Calibri"/>
        <family val="2"/>
      </rPr>
      <t>B0100000742</t>
    </r>
    <r>
      <rPr>
        <sz val="9"/>
        <color indexed="8"/>
        <rFont val="Calibri"/>
        <family val="2"/>
      </rPr>
      <t xml:space="preserve">), </t>
    </r>
    <r>
      <rPr>
        <b/>
        <sz val="9"/>
        <color indexed="10"/>
        <rFont val="Calibri"/>
        <family val="2"/>
      </rPr>
      <t xml:space="preserve">(382350) </t>
    </r>
  </si>
  <si>
    <r>
      <t>TR. ARS RESERVAS (B010000</t>
    </r>
    <r>
      <rPr>
        <b/>
        <sz val="9"/>
        <color indexed="10"/>
        <rFont val="Calibri"/>
        <family val="2"/>
      </rPr>
      <t>0733</t>
    </r>
    <r>
      <rPr>
        <sz val="9"/>
        <color indexed="8"/>
        <rFont val="Calibri"/>
        <family val="2"/>
      </rPr>
      <t xml:space="preserve">) </t>
    </r>
    <r>
      <rPr>
        <b/>
        <sz val="9"/>
        <color indexed="10"/>
        <rFont val="Calibri"/>
        <family val="2"/>
      </rPr>
      <t>(382351)</t>
    </r>
    <r>
      <rPr>
        <sz val="9"/>
        <color indexed="8"/>
        <rFont val="Calibri"/>
        <family val="2"/>
      </rPr>
      <t xml:space="preserve"> </t>
    </r>
  </si>
  <si>
    <r>
      <t>TR. ARS ASEMAP (B010000</t>
    </r>
    <r>
      <rPr>
        <b/>
        <sz val="9"/>
        <color indexed="10"/>
        <rFont val="Calibri"/>
        <family val="2"/>
      </rPr>
      <t>0738</t>
    </r>
    <r>
      <rPr>
        <sz val="9"/>
        <color indexed="8"/>
        <rFont val="Calibri"/>
        <family val="2"/>
      </rPr>
      <t xml:space="preserve">) </t>
    </r>
    <r>
      <rPr>
        <b/>
        <sz val="9"/>
        <color indexed="10"/>
        <rFont val="Calibri"/>
        <family val="2"/>
      </rPr>
      <t>(382352)</t>
    </r>
    <r>
      <rPr>
        <sz val="9"/>
        <color indexed="8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</si>
</sst>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1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[$-1C0A]dddd\,\ dd&quot; de &quot;mmmm&quot; de &quot;yyyy"/>
    <numFmt numFmtId="165" formatCode="[$-1C0A]hh:mm:ss\ AM/PM"/>
    <numFmt numFmtId="166" formatCode="mmm\-yyyy"/>
    <numFmt numFmtId="167" formatCode="_(&quot;$U&quot;\ * #,##0_);_(&quot;$U&quot;\ * \(#,##0\);_(&quot;$U&quot;\ * &quot;-&quot;_);_(@_)"/>
    <numFmt numFmtId="168" formatCode="_(&quot;$U&quot;\ * #,##0.00_);_(&quot;$U&quot;\ * \(#,##0.00\);_(&quot;$U&quot;\ * &quot;-&quot;??_);_(@_)"/>
    <numFmt numFmtId="169" formatCode="dd/mm/yyyy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sz val="18"/>
      <color indexed="56"/>
      <name val="Cambria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3" tint="-0.24997000396251678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11"/>
      <color rgb="FFFF0000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20" fillId="3" borderId="0" applyNumberFormat="0" applyBorder="0" applyAlignment="0" applyProtection="0"/>
    <xf numFmtId="0" fontId="42" fillId="38" borderId="0" applyNumberFormat="0" applyBorder="0" applyAlignment="0" applyProtection="0"/>
    <xf numFmtId="0" fontId="14" fillId="39" borderId="1" applyNumberFormat="0" applyAlignment="0" applyProtection="0"/>
    <xf numFmtId="0" fontId="43" fillId="40" borderId="2" applyNumberFormat="0" applyAlignment="0" applyProtection="0"/>
    <xf numFmtId="0" fontId="44" fillId="41" borderId="3" applyNumberFormat="0" applyAlignment="0" applyProtection="0"/>
    <xf numFmtId="0" fontId="45" fillId="0" borderId="4" applyNumberFormat="0" applyFill="0" applyAlignment="0" applyProtection="0"/>
    <xf numFmtId="0" fontId="15" fillId="42" borderId="5" applyNumberFormat="0" applyAlignment="0" applyProtection="0"/>
    <xf numFmtId="0" fontId="46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8" fillId="49" borderId="2" applyNumberFormat="0" applyAlignment="0" applyProtection="0"/>
    <xf numFmtId="0" fontId="2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7" fillId="0" borderId="7" applyNumberFormat="0" applyFill="0" applyAlignment="0" applyProtection="0"/>
    <xf numFmtId="0" fontId="25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19" fillId="7" borderId="1" applyNumberFormat="0" applyAlignment="0" applyProtection="0"/>
    <xf numFmtId="0" fontId="16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1" borderId="0" applyNumberFormat="0" applyBorder="0" applyAlignment="0" applyProtection="0"/>
    <xf numFmtId="0" fontId="21" fillId="52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0" fillId="53" borderId="11" applyNumberFormat="0" applyFont="0" applyAlignment="0" applyProtection="0"/>
    <xf numFmtId="0" fontId="1" fillId="54" borderId="12" applyNumberFormat="0" applyFont="0" applyAlignment="0" applyProtection="0"/>
    <xf numFmtId="0" fontId="22" fillId="39" borderId="13" applyNumberFormat="0" applyAlignment="0" applyProtection="0"/>
    <xf numFmtId="9" fontId="0" fillId="0" borderId="0" applyFont="0" applyFill="0" applyBorder="0" applyAlignment="0" applyProtection="0"/>
    <xf numFmtId="0" fontId="51" fillId="40" borderId="1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5" applyNumberFormat="0" applyFill="0" applyAlignment="0" applyProtection="0"/>
    <xf numFmtId="0" fontId="47" fillId="0" borderId="16" applyNumberFormat="0" applyFill="0" applyAlignment="0" applyProtection="0"/>
    <xf numFmtId="0" fontId="56" fillId="0" borderId="17" applyNumberFormat="0" applyFill="0" applyAlignment="0" applyProtection="0"/>
    <xf numFmtId="0" fontId="26" fillId="0" borderId="18" applyNumberFormat="0" applyFill="0" applyAlignment="0" applyProtection="0"/>
    <xf numFmtId="0" fontId="23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0" borderId="0" xfId="89" applyFont="1" applyAlignment="1">
      <alignment/>
      <protection/>
    </xf>
    <xf numFmtId="0" fontId="4" fillId="0" borderId="0" xfId="89" applyFont="1" applyAlignment="1">
      <alignment/>
      <protection/>
    </xf>
    <xf numFmtId="4" fontId="0" fillId="0" borderId="0" xfId="0" applyNumberFormat="1" applyAlignment="1">
      <alignment/>
    </xf>
    <xf numFmtId="4" fontId="0" fillId="0" borderId="19" xfId="0" applyNumberFormat="1" applyFill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15" fontId="0" fillId="0" borderId="0" xfId="0" applyNumberFormat="1" applyBorder="1" applyAlignment="1">
      <alignment/>
    </xf>
    <xf numFmtId="15" fontId="0" fillId="0" borderId="0" xfId="0" applyNumberFormat="1" applyAlignment="1">
      <alignment/>
    </xf>
    <xf numFmtId="0" fontId="0" fillId="0" borderId="20" xfId="0" applyFill="1" applyBorder="1" applyAlignment="1">
      <alignment horizontal="center"/>
    </xf>
    <xf numFmtId="4" fontId="0" fillId="0" borderId="21" xfId="0" applyNumberFormat="1" applyFill="1" applyBorder="1" applyAlignment="1">
      <alignment/>
    </xf>
    <xf numFmtId="15" fontId="57" fillId="0" borderId="22" xfId="0" applyNumberFormat="1" applyFont="1" applyFill="1" applyBorder="1" applyAlignment="1">
      <alignment horizontal="center"/>
    </xf>
    <xf numFmtId="4" fontId="58" fillId="0" borderId="20" xfId="0" applyNumberFormat="1" applyFont="1" applyFill="1" applyBorder="1" applyAlignment="1">
      <alignment/>
    </xf>
    <xf numFmtId="15" fontId="5" fillId="0" borderId="20" xfId="89" applyNumberFormat="1" applyFont="1" applyFill="1" applyBorder="1" applyAlignment="1">
      <alignment horizontal="center"/>
      <protection/>
    </xf>
    <xf numFmtId="4" fontId="59" fillId="0" borderId="20" xfId="0" applyNumberFormat="1" applyFont="1" applyFill="1" applyBorder="1" applyAlignment="1">
      <alignment/>
    </xf>
    <xf numFmtId="4" fontId="60" fillId="0" borderId="20" xfId="0" applyNumberFormat="1" applyFont="1" applyFill="1" applyBorder="1" applyAlignment="1">
      <alignment/>
    </xf>
    <xf numFmtId="15" fontId="56" fillId="0" borderId="0" xfId="0" applyNumberFormat="1" applyFont="1" applyAlignment="1">
      <alignment/>
    </xf>
    <xf numFmtId="15" fontId="0" fillId="55" borderId="23" xfId="0" applyNumberFormat="1" applyFill="1" applyBorder="1" applyAlignment="1">
      <alignment horizontal="center"/>
    </xf>
    <xf numFmtId="0" fontId="0" fillId="55" borderId="24" xfId="0" applyFill="1" applyBorder="1" applyAlignment="1">
      <alignment horizontal="center"/>
    </xf>
    <xf numFmtId="0" fontId="0" fillId="55" borderId="24" xfId="0" applyFill="1" applyBorder="1" applyAlignment="1">
      <alignment horizontal="center" wrapText="1"/>
    </xf>
    <xf numFmtId="4" fontId="0" fillId="55" borderId="25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 horizontal="left"/>
    </xf>
    <xf numFmtId="4" fontId="56" fillId="0" borderId="20" xfId="0" applyNumberFormat="1" applyFont="1" applyFill="1" applyBorder="1" applyAlignment="1">
      <alignment/>
    </xf>
    <xf numFmtId="4" fontId="61" fillId="0" borderId="26" xfId="0" applyNumberFormat="1" applyFont="1" applyFill="1" applyBorder="1" applyAlignment="1">
      <alignment/>
    </xf>
    <xf numFmtId="0" fontId="56" fillId="0" borderId="27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52" fillId="55" borderId="24" xfId="0" applyFont="1" applyFill="1" applyBorder="1" applyAlignment="1">
      <alignment horizontal="center"/>
    </xf>
    <xf numFmtId="4" fontId="61" fillId="0" borderId="27" xfId="0" applyNumberFormat="1" applyFont="1" applyBorder="1" applyAlignment="1">
      <alignment/>
    </xf>
    <xf numFmtId="4" fontId="61" fillId="0" borderId="20" xfId="0" applyNumberFormat="1" applyFont="1" applyFill="1" applyBorder="1" applyAlignment="1">
      <alignment/>
    </xf>
    <xf numFmtId="4" fontId="61" fillId="0" borderId="28" xfId="0" applyNumberFormat="1" applyFont="1" applyFill="1" applyBorder="1" applyAlignment="1">
      <alignment/>
    </xf>
    <xf numFmtId="0" fontId="62" fillId="0" borderId="26" xfId="0" applyFont="1" applyFill="1" applyBorder="1" applyAlignment="1">
      <alignment/>
    </xf>
    <xf numFmtId="0" fontId="52" fillId="0" borderId="0" xfId="0" applyFont="1" applyBorder="1" applyAlignment="1">
      <alignment/>
    </xf>
    <xf numFmtId="4" fontId="56" fillId="0" borderId="29" xfId="0" applyNumberFormat="1" applyFont="1" applyFill="1" applyBorder="1" applyAlignment="1">
      <alignment/>
    </xf>
    <xf numFmtId="4" fontId="7" fillId="0" borderId="20" xfId="0" applyNumberFormat="1" applyFont="1" applyFill="1" applyBorder="1" applyAlignment="1">
      <alignment/>
    </xf>
    <xf numFmtId="4" fontId="56" fillId="0" borderId="24" xfId="0" applyNumberFormat="1" applyFont="1" applyBorder="1" applyAlignment="1">
      <alignment/>
    </xf>
    <xf numFmtId="4" fontId="63" fillId="0" borderId="24" xfId="0" applyNumberFormat="1" applyFont="1" applyBorder="1" applyAlignment="1">
      <alignment/>
    </xf>
    <xf numFmtId="15" fontId="0" fillId="0" borderId="23" xfId="0" applyNumberFormat="1" applyFill="1" applyBorder="1" applyAlignment="1">
      <alignment/>
    </xf>
    <xf numFmtId="0" fontId="0" fillId="0" borderId="24" xfId="0" applyFill="1" applyBorder="1" applyAlignment="1">
      <alignment/>
    </xf>
    <xf numFmtId="4" fontId="0" fillId="0" borderId="25" xfId="0" applyNumberFormat="1" applyFill="1" applyBorder="1" applyAlignment="1">
      <alignment/>
    </xf>
    <xf numFmtId="49" fontId="0" fillId="0" borderId="28" xfId="0" applyNumberFormat="1" applyFill="1" applyBorder="1" applyAlignment="1">
      <alignment horizontal="left"/>
    </xf>
    <xf numFmtId="43" fontId="0" fillId="0" borderId="0" xfId="0" applyNumberFormat="1" applyBorder="1" applyAlignment="1">
      <alignment/>
    </xf>
    <xf numFmtId="43" fontId="0" fillId="0" borderId="0" xfId="82" applyFont="1" applyBorder="1" applyAlignment="1">
      <alignment/>
    </xf>
    <xf numFmtId="0" fontId="37" fillId="0" borderId="20" xfId="0" applyFont="1" applyFill="1" applyBorder="1" applyAlignment="1">
      <alignment wrapText="1"/>
    </xf>
    <xf numFmtId="4" fontId="0" fillId="0" borderId="0" xfId="0" applyNumberFormat="1" applyFill="1" applyBorder="1" applyAlignment="1">
      <alignment/>
    </xf>
    <xf numFmtId="1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56" fillId="0" borderId="0" xfId="0" applyNumberFormat="1" applyFont="1" applyBorder="1" applyAlignment="1">
      <alignment/>
    </xf>
    <xf numFmtId="4" fontId="63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left"/>
    </xf>
    <xf numFmtId="49" fontId="64" fillId="0" borderId="28" xfId="0" applyNumberFormat="1" applyFont="1" applyFill="1" applyBorder="1" applyAlignment="1">
      <alignment horizontal="left" wrapText="1"/>
    </xf>
    <xf numFmtId="0" fontId="65" fillId="0" borderId="27" xfId="0" applyFont="1" applyFill="1" applyBorder="1" applyAlignment="1">
      <alignment horizontal="center"/>
    </xf>
    <xf numFmtId="49" fontId="66" fillId="0" borderId="28" xfId="0" applyNumberFormat="1" applyFont="1" applyFill="1" applyBorder="1" applyAlignment="1">
      <alignment horizontal="left"/>
    </xf>
    <xf numFmtId="49" fontId="66" fillId="0" borderId="28" xfId="0" applyNumberFormat="1" applyFont="1" applyFill="1" applyBorder="1" applyAlignment="1">
      <alignment horizontal="left" wrapText="1"/>
    </xf>
    <xf numFmtId="0" fontId="64" fillId="0" borderId="20" xfId="0" applyFont="1" applyFill="1" applyBorder="1" applyAlignment="1">
      <alignment wrapText="1"/>
    </xf>
    <xf numFmtId="0" fontId="65" fillId="0" borderId="20" xfId="0" applyFont="1" applyFill="1" applyBorder="1" applyAlignment="1">
      <alignment horizontal="center"/>
    </xf>
    <xf numFmtId="0" fontId="37" fillId="0" borderId="20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4" fontId="67" fillId="0" borderId="20" xfId="0" applyNumberFormat="1" applyFont="1" applyFill="1" applyBorder="1" applyAlignment="1">
      <alignment/>
    </xf>
    <xf numFmtId="0" fontId="64" fillId="0" borderId="20" xfId="0" applyFont="1" applyFill="1" applyBorder="1" applyAlignment="1">
      <alignment/>
    </xf>
    <xf numFmtId="15" fontId="5" fillId="0" borderId="22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15" fontId="68" fillId="56" borderId="30" xfId="0" applyNumberFormat="1" applyFont="1" applyFill="1" applyBorder="1" applyAlignment="1">
      <alignment horizontal="center"/>
    </xf>
    <xf numFmtId="0" fontId="56" fillId="56" borderId="27" xfId="0" applyFont="1" applyFill="1" applyBorder="1" applyAlignment="1">
      <alignment/>
    </xf>
    <xf numFmtId="0" fontId="56" fillId="56" borderId="27" xfId="0" applyFont="1" applyFill="1" applyBorder="1" applyAlignment="1">
      <alignment horizontal="center"/>
    </xf>
    <xf numFmtId="4" fontId="28" fillId="0" borderId="20" xfId="0" applyNumberFormat="1" applyFont="1" applyFill="1" applyBorder="1" applyAlignment="1">
      <alignment/>
    </xf>
    <xf numFmtId="49" fontId="66" fillId="0" borderId="28" xfId="0" applyNumberFormat="1" applyFont="1" applyFill="1" applyBorder="1" applyAlignment="1">
      <alignment horizontal="left" vertical="center" wrapText="1"/>
    </xf>
    <xf numFmtId="49" fontId="66" fillId="0" borderId="26" xfId="0" applyNumberFormat="1" applyFont="1" applyFill="1" applyBorder="1" applyAlignment="1">
      <alignment horizontal="left"/>
    </xf>
    <xf numFmtId="15" fontId="6" fillId="0" borderId="0" xfId="89" applyNumberFormat="1" applyFont="1" applyAlignment="1">
      <alignment/>
      <protection/>
    </xf>
    <xf numFmtId="15" fontId="4" fillId="0" borderId="0" xfId="89" applyNumberFormat="1" applyFont="1" applyAlignment="1">
      <alignment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xplanatory Text" xfId="73"/>
    <cellStyle name="Good" xfId="74"/>
    <cellStyle name="Heading 1" xfId="75"/>
    <cellStyle name="Heading 2" xfId="76"/>
    <cellStyle name="Heading 3" xfId="77"/>
    <cellStyle name="Heading 4" xfId="78"/>
    <cellStyle name="Incorrecto" xfId="79"/>
    <cellStyle name="Input" xfId="80"/>
    <cellStyle name="Linked Cell" xfId="81"/>
    <cellStyle name="Comma" xfId="82"/>
    <cellStyle name="Comma [0]" xfId="83"/>
    <cellStyle name="Millares 2" xfId="84"/>
    <cellStyle name="Currency" xfId="85"/>
    <cellStyle name="Currency [0]" xfId="86"/>
    <cellStyle name="Neutral" xfId="87"/>
    <cellStyle name="Neutral 2" xfId="88"/>
    <cellStyle name="Normal 2" xfId="89"/>
    <cellStyle name="Normal 3" xfId="90"/>
    <cellStyle name="Notas" xfId="91"/>
    <cellStyle name="Note" xfId="92"/>
    <cellStyle name="Output" xfId="93"/>
    <cellStyle name="Percent" xfId="94"/>
    <cellStyle name="Salida" xfId="95"/>
    <cellStyle name="Texto de advertencia" xfId="96"/>
    <cellStyle name="Texto explicativo" xfId="97"/>
    <cellStyle name="Title" xfId="98"/>
    <cellStyle name="Título" xfId="99"/>
    <cellStyle name="Título 2" xfId="100"/>
    <cellStyle name="Título 3" xfId="101"/>
    <cellStyle name="Total" xfId="102"/>
    <cellStyle name="Total 2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180975</xdr:rowOff>
    </xdr:from>
    <xdr:to>
      <xdr:col>1</xdr:col>
      <xdr:colOff>1143000</xdr:colOff>
      <xdr:row>5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1838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180975</xdr:rowOff>
    </xdr:from>
    <xdr:to>
      <xdr:col>1</xdr:col>
      <xdr:colOff>1143000</xdr:colOff>
      <xdr:row>5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1838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toribio\Downloads\1-LIBRO%20BANCO%202022.%20CUENTA%20UNI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.-2022"/>
      <sheetName val="FEB.-2022"/>
      <sheetName val="MAR.-2022"/>
      <sheetName val="ABRIL.-2022"/>
      <sheetName val="MAYO.-2021"/>
      <sheetName val="JUNIO.-2021"/>
      <sheetName val="JULIO.-2021"/>
      <sheetName val="AGOSTO-2021 "/>
      <sheetName val="SEPT.-2021"/>
      <sheetName val="OCT. 2021"/>
      <sheetName val="NOV. 2021"/>
      <sheetName val="DIC. 2021"/>
      <sheetName val="Hoja1"/>
    </sheetNames>
    <sheetDataSet>
      <sheetData sheetId="1">
        <row r="45">
          <cell r="F45">
            <v>25271782.660000008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64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11.421875" defaultRowHeight="15"/>
  <cols>
    <col min="1" max="1" width="11.421875" style="8" customWidth="1"/>
    <col min="2" max="2" width="40.00390625" style="0" customWidth="1"/>
    <col min="3" max="3" width="16.421875" style="0" customWidth="1"/>
    <col min="4" max="4" width="13.00390625" style="0" bestFit="1" customWidth="1"/>
    <col min="5" max="5" width="12.28125" style="25" bestFit="1" customWidth="1"/>
    <col min="6" max="6" width="12.421875" style="3" bestFit="1" customWidth="1"/>
    <col min="7" max="7" width="8.57421875" style="0" customWidth="1"/>
    <col min="8" max="8" width="11.7109375" style="0" bestFit="1" customWidth="1"/>
  </cols>
  <sheetData>
    <row r="1" ht="15"/>
    <row r="2" ht="15"/>
    <row r="3" ht="15"/>
    <row r="4" ht="15"/>
    <row r="5" ht="15"/>
    <row r="6" spans="1:6" ht="15.75">
      <c r="A6" s="16"/>
      <c r="F6" s="1"/>
    </row>
    <row r="7" spans="1:10" ht="18">
      <c r="A7" s="67" t="s">
        <v>11</v>
      </c>
      <c r="B7" s="67"/>
      <c r="C7" s="67"/>
      <c r="D7" s="67"/>
      <c r="E7" s="67"/>
      <c r="F7" s="67"/>
      <c r="G7" s="67"/>
      <c r="H7" s="1"/>
      <c r="I7" s="1"/>
      <c r="J7" s="1"/>
    </row>
    <row r="8" spans="1:10" ht="15">
      <c r="A8" s="68" t="s">
        <v>6</v>
      </c>
      <c r="B8" s="68"/>
      <c r="C8" s="68"/>
      <c r="D8" s="68"/>
      <c r="E8" s="68"/>
      <c r="F8" s="68"/>
      <c r="G8" s="68"/>
      <c r="H8" s="2"/>
      <c r="I8" s="2"/>
      <c r="J8" s="2"/>
    </row>
    <row r="9" spans="1:10" ht="15">
      <c r="A9" s="68" t="s">
        <v>7</v>
      </c>
      <c r="B9" s="68"/>
      <c r="C9" s="68"/>
      <c r="D9" s="68"/>
      <c r="E9" s="68"/>
      <c r="F9" s="68"/>
      <c r="G9" s="68"/>
      <c r="H9" s="2"/>
      <c r="I9" s="2"/>
      <c r="J9" s="2"/>
    </row>
    <row r="10" spans="1:10" ht="15.75" thickBot="1">
      <c r="A10" s="68" t="s">
        <v>15</v>
      </c>
      <c r="B10" s="68"/>
      <c r="C10" s="68"/>
      <c r="D10" s="68"/>
      <c r="E10" s="68"/>
      <c r="F10" s="68"/>
      <c r="G10" s="68"/>
      <c r="H10" s="2"/>
      <c r="I10" s="2"/>
      <c r="J10" s="2"/>
    </row>
    <row r="11" spans="1:6" ht="45.75" thickBot="1">
      <c r="A11" s="17" t="s">
        <v>0</v>
      </c>
      <c r="B11" s="18" t="s">
        <v>5</v>
      </c>
      <c r="C11" s="19" t="s">
        <v>2</v>
      </c>
      <c r="D11" s="18" t="s">
        <v>3</v>
      </c>
      <c r="E11" s="26" t="s">
        <v>4</v>
      </c>
      <c r="F11" s="20" t="s">
        <v>1</v>
      </c>
    </row>
    <row r="12" spans="1:7" ht="15">
      <c r="A12" s="61">
        <v>44620</v>
      </c>
      <c r="B12" s="62" t="s">
        <v>16</v>
      </c>
      <c r="C12" s="63"/>
      <c r="D12" s="14">
        <f>'[1]FEB.-2022'!F45</f>
        <v>25271782.660000008</v>
      </c>
      <c r="E12" s="27">
        <v>0</v>
      </c>
      <c r="F12" s="32">
        <f>D12</f>
        <v>25271782.660000008</v>
      </c>
      <c r="G12" s="4"/>
    </row>
    <row r="13" spans="1:7" ht="24">
      <c r="A13" s="13">
        <v>44631</v>
      </c>
      <c r="B13" s="65" t="s">
        <v>18</v>
      </c>
      <c r="C13" s="9"/>
      <c r="D13" s="12">
        <v>437377.86</v>
      </c>
      <c r="E13" s="23"/>
      <c r="F13" s="10">
        <f>F12+D13-E13</f>
        <v>25709160.520000007</v>
      </c>
      <c r="G13" s="4"/>
    </row>
    <row r="14" spans="1:7" ht="15">
      <c r="A14" s="13">
        <v>44631</v>
      </c>
      <c r="B14" s="65" t="s">
        <v>19</v>
      </c>
      <c r="C14" s="9"/>
      <c r="D14" s="12">
        <v>72200</v>
      </c>
      <c r="E14" s="23"/>
      <c r="F14" s="10">
        <f aca="true" t="shared" si="0" ref="F14:F50">F13+D14-E14</f>
        <v>25781360.520000007</v>
      </c>
      <c r="G14" s="4"/>
    </row>
    <row r="15" spans="1:7" ht="24">
      <c r="A15" s="13">
        <v>44636</v>
      </c>
      <c r="B15" s="65" t="s">
        <v>20</v>
      </c>
      <c r="C15" s="9"/>
      <c r="D15" s="64">
        <v>22370.63</v>
      </c>
      <c r="E15" s="28"/>
      <c r="F15" s="10">
        <f t="shared" si="0"/>
        <v>25803731.150000006</v>
      </c>
      <c r="G15" s="4"/>
    </row>
    <row r="16" spans="1:7" ht="24">
      <c r="A16" s="13">
        <v>44636</v>
      </c>
      <c r="B16" s="65" t="s">
        <v>21</v>
      </c>
      <c r="C16" s="60"/>
      <c r="D16" s="64">
        <v>494909.56</v>
      </c>
      <c r="E16" s="23"/>
      <c r="F16" s="10">
        <f t="shared" si="0"/>
        <v>26298640.710000005</v>
      </c>
      <c r="G16" s="4"/>
    </row>
    <row r="17" spans="1:7" ht="15">
      <c r="A17" s="59">
        <v>44636</v>
      </c>
      <c r="B17" s="52" t="s">
        <v>22</v>
      </c>
      <c r="C17" s="55"/>
      <c r="D17" s="12">
        <v>63320</v>
      </c>
      <c r="E17" s="23"/>
      <c r="F17" s="10">
        <f t="shared" si="0"/>
        <v>26361960.710000005</v>
      </c>
      <c r="G17" s="4"/>
    </row>
    <row r="18" spans="1:7" ht="15">
      <c r="A18" s="59">
        <v>44643</v>
      </c>
      <c r="B18" s="52" t="s">
        <v>23</v>
      </c>
      <c r="C18" s="55"/>
      <c r="D18" s="12">
        <v>16111.77</v>
      </c>
      <c r="E18" s="23"/>
      <c r="F18" s="10">
        <f t="shared" si="0"/>
        <v>26378072.480000004</v>
      </c>
      <c r="G18" s="4"/>
    </row>
    <row r="19" spans="1:7" ht="15">
      <c r="A19" s="59">
        <v>44644</v>
      </c>
      <c r="B19" s="66" t="s">
        <v>17</v>
      </c>
      <c r="C19" s="9"/>
      <c r="D19" s="12"/>
      <c r="E19" s="23">
        <v>6000000</v>
      </c>
      <c r="F19" s="10">
        <f t="shared" si="0"/>
        <v>20378072.480000004</v>
      </c>
      <c r="G19" s="4"/>
    </row>
    <row r="20" spans="1:7" ht="15">
      <c r="A20" s="11">
        <v>44648</v>
      </c>
      <c r="B20" s="51" t="s">
        <v>24</v>
      </c>
      <c r="C20" s="9"/>
      <c r="D20" s="14">
        <v>3995449.18</v>
      </c>
      <c r="E20" s="23"/>
      <c r="F20" s="10">
        <f t="shared" si="0"/>
        <v>24373521.660000004</v>
      </c>
      <c r="G20" s="4"/>
    </row>
    <row r="21" spans="1:7" ht="24">
      <c r="A21" s="11">
        <v>44648</v>
      </c>
      <c r="B21" s="65" t="s">
        <v>25</v>
      </c>
      <c r="C21" s="9"/>
      <c r="D21" s="33">
        <v>215273.8</v>
      </c>
      <c r="E21" s="23"/>
      <c r="F21" s="10">
        <f t="shared" si="0"/>
        <v>24588795.460000005</v>
      </c>
      <c r="G21" s="4"/>
    </row>
    <row r="22" spans="1:7" ht="24">
      <c r="A22" s="11">
        <v>44648</v>
      </c>
      <c r="B22" s="65" t="s">
        <v>26</v>
      </c>
      <c r="C22" s="50"/>
      <c r="D22" s="33">
        <v>6300</v>
      </c>
      <c r="E22" s="23"/>
      <c r="F22" s="10">
        <f t="shared" si="0"/>
        <v>24595095.460000005</v>
      </c>
      <c r="G22" s="4"/>
    </row>
    <row r="23" spans="1:7" ht="15">
      <c r="A23" s="11">
        <v>44648</v>
      </c>
      <c r="B23" s="52" t="s">
        <v>27</v>
      </c>
      <c r="C23" s="9"/>
      <c r="D23" s="33">
        <v>1000</v>
      </c>
      <c r="E23" s="23"/>
      <c r="F23" s="10">
        <f>F22+D23-E23</f>
        <v>24596095.460000005</v>
      </c>
      <c r="G23" s="4"/>
    </row>
    <row r="24" spans="1:7" ht="15">
      <c r="A24" s="11">
        <v>44648</v>
      </c>
      <c r="B24" s="52" t="s">
        <v>28</v>
      </c>
      <c r="C24" s="9"/>
      <c r="D24" s="14">
        <v>2713.01</v>
      </c>
      <c r="E24" s="23"/>
      <c r="F24" s="10">
        <f t="shared" si="0"/>
        <v>24598808.470000006</v>
      </c>
      <c r="G24" s="4"/>
    </row>
    <row r="25" spans="1:7" ht="15">
      <c r="A25" s="11">
        <v>44648</v>
      </c>
      <c r="B25" s="52" t="s">
        <v>29</v>
      </c>
      <c r="C25" s="9"/>
      <c r="D25" s="33">
        <v>2500</v>
      </c>
      <c r="E25" s="23"/>
      <c r="F25" s="10">
        <f t="shared" si="0"/>
        <v>24601308.470000006</v>
      </c>
      <c r="G25" s="4"/>
    </row>
    <row r="26" spans="1:7" ht="15">
      <c r="A26" s="11">
        <v>44648</v>
      </c>
      <c r="B26" s="52" t="s">
        <v>30</v>
      </c>
      <c r="C26" s="9"/>
      <c r="D26" s="14">
        <v>1000</v>
      </c>
      <c r="E26" s="23"/>
      <c r="F26" s="10">
        <f t="shared" si="0"/>
        <v>24602308.470000006</v>
      </c>
      <c r="G26" s="4"/>
    </row>
    <row r="27" spans="1:7" ht="15">
      <c r="A27" s="11">
        <v>44648</v>
      </c>
      <c r="B27" s="65" t="s">
        <v>31</v>
      </c>
      <c r="C27" s="9"/>
      <c r="D27" s="14">
        <v>34100</v>
      </c>
      <c r="E27" s="23"/>
      <c r="F27" s="10">
        <f t="shared" si="0"/>
        <v>24636408.470000006</v>
      </c>
      <c r="G27" s="4"/>
    </row>
    <row r="28" spans="1:7" ht="15">
      <c r="A28" s="11">
        <v>44648</v>
      </c>
      <c r="B28" s="52" t="s">
        <v>32</v>
      </c>
      <c r="C28" s="50"/>
      <c r="D28" s="33">
        <v>3489.79</v>
      </c>
      <c r="E28" s="23"/>
      <c r="F28" s="10">
        <f t="shared" si="0"/>
        <v>24639898.260000005</v>
      </c>
      <c r="G28" s="4"/>
    </row>
    <row r="29" spans="1:7" ht="15">
      <c r="A29" s="11">
        <v>44651</v>
      </c>
      <c r="B29" s="65" t="s">
        <v>33</v>
      </c>
      <c r="C29" s="50"/>
      <c r="D29" s="33">
        <v>45003.42</v>
      </c>
      <c r="E29" s="23"/>
      <c r="F29" s="10">
        <f t="shared" si="0"/>
        <v>24684901.680000007</v>
      </c>
      <c r="G29" s="4"/>
    </row>
    <row r="30" spans="1:7" ht="15">
      <c r="A30" s="11">
        <v>44651</v>
      </c>
      <c r="B30" s="52" t="s">
        <v>34</v>
      </c>
      <c r="C30" s="56"/>
      <c r="D30" s="14">
        <v>7902.68</v>
      </c>
      <c r="E30" s="23"/>
      <c r="F30" s="10">
        <f t="shared" si="0"/>
        <v>24692804.360000007</v>
      </c>
      <c r="G30" s="4"/>
    </row>
    <row r="31" spans="1:7" ht="15">
      <c r="A31" s="11">
        <v>44651</v>
      </c>
      <c r="B31" s="52" t="s">
        <v>35</v>
      </c>
      <c r="C31" s="56"/>
      <c r="D31" s="14">
        <v>1500</v>
      </c>
      <c r="E31" s="23"/>
      <c r="F31" s="10">
        <f t="shared" si="0"/>
        <v>24694304.360000007</v>
      </c>
      <c r="G31" s="4"/>
    </row>
    <row r="32" spans="1:7" ht="15">
      <c r="A32" s="11"/>
      <c r="B32" s="49"/>
      <c r="C32" s="54"/>
      <c r="D32" s="57"/>
      <c r="E32" s="23"/>
      <c r="F32" s="10">
        <f t="shared" si="0"/>
        <v>24694304.360000007</v>
      </c>
      <c r="G32" s="4"/>
    </row>
    <row r="33" spans="1:7" ht="15">
      <c r="A33" s="11"/>
      <c r="B33" s="49"/>
      <c r="C33" s="54"/>
      <c r="D33" s="33"/>
      <c r="E33" s="23"/>
      <c r="F33" s="10">
        <f t="shared" si="0"/>
        <v>24694304.360000007</v>
      </c>
      <c r="G33" s="4"/>
    </row>
    <row r="34" spans="1:7" ht="15">
      <c r="A34" s="11"/>
      <c r="B34" s="21"/>
      <c r="C34" s="9"/>
      <c r="D34" s="33"/>
      <c r="E34" s="23"/>
      <c r="F34" s="10">
        <f t="shared" si="0"/>
        <v>24694304.360000007</v>
      </c>
      <c r="G34" s="4"/>
    </row>
    <row r="35" spans="1:7" ht="15">
      <c r="A35" s="11"/>
      <c r="B35" s="52"/>
      <c r="C35" s="9"/>
      <c r="D35" s="14"/>
      <c r="E35" s="23"/>
      <c r="F35" s="10">
        <f t="shared" si="0"/>
        <v>24694304.360000007</v>
      </c>
      <c r="G35" s="4"/>
    </row>
    <row r="36" spans="1:7" ht="15">
      <c r="A36" s="11"/>
      <c r="B36" s="52"/>
      <c r="C36" s="55"/>
      <c r="D36" s="14"/>
      <c r="E36" s="23"/>
      <c r="F36" s="10">
        <f t="shared" si="0"/>
        <v>24694304.360000007</v>
      </c>
      <c r="G36" s="4"/>
    </row>
    <row r="37" spans="1:7" ht="15">
      <c r="A37" s="11"/>
      <c r="B37" s="49"/>
      <c r="C37" s="9"/>
      <c r="D37" s="33"/>
      <c r="E37" s="28"/>
      <c r="F37" s="10">
        <f t="shared" si="0"/>
        <v>24694304.360000007</v>
      </c>
      <c r="G37" s="4"/>
    </row>
    <row r="38" spans="1:7" ht="15">
      <c r="A38" s="11"/>
      <c r="B38" s="58"/>
      <c r="C38" s="9"/>
      <c r="D38" s="33"/>
      <c r="E38" s="28"/>
      <c r="F38" s="10">
        <f t="shared" si="0"/>
        <v>24694304.360000007</v>
      </c>
      <c r="G38" s="4"/>
    </row>
    <row r="39" spans="1:7" ht="15">
      <c r="A39" s="11"/>
      <c r="B39" s="58"/>
      <c r="C39" s="24"/>
      <c r="D39" s="33"/>
      <c r="E39" s="28"/>
      <c r="F39" s="10">
        <f t="shared" si="0"/>
        <v>24694304.360000007</v>
      </c>
      <c r="G39" s="4"/>
    </row>
    <row r="40" spans="1:7" ht="15">
      <c r="A40" s="11"/>
      <c r="B40" s="53"/>
      <c r="C40" s="24"/>
      <c r="D40" s="33"/>
      <c r="E40" s="28"/>
      <c r="F40" s="10">
        <f t="shared" si="0"/>
        <v>24694304.360000007</v>
      </c>
      <c r="G40" s="4"/>
    </row>
    <row r="41" spans="1:7" ht="15">
      <c r="A41" s="11"/>
      <c r="B41" s="21"/>
      <c r="C41" s="24"/>
      <c r="D41" s="33"/>
      <c r="E41" s="28"/>
      <c r="F41" s="10">
        <f t="shared" si="0"/>
        <v>24694304.360000007</v>
      </c>
      <c r="G41" s="4"/>
    </row>
    <row r="42" spans="1:7" ht="15">
      <c r="A42" s="11"/>
      <c r="B42" s="21"/>
      <c r="C42" s="24"/>
      <c r="D42" s="33"/>
      <c r="E42" s="28"/>
      <c r="F42" s="10">
        <f t="shared" si="0"/>
        <v>24694304.360000007</v>
      </c>
      <c r="G42" s="4"/>
    </row>
    <row r="43" spans="1:7" ht="15">
      <c r="A43" s="11"/>
      <c r="B43" s="21"/>
      <c r="C43" s="24"/>
      <c r="D43" s="33"/>
      <c r="E43" s="28"/>
      <c r="F43" s="10">
        <f t="shared" si="0"/>
        <v>24694304.360000007</v>
      </c>
      <c r="G43" s="4"/>
    </row>
    <row r="44" spans="1:7" ht="15">
      <c r="A44" s="11"/>
      <c r="B44" s="42"/>
      <c r="C44" s="24"/>
      <c r="D44" s="33"/>
      <c r="E44" s="28"/>
      <c r="F44" s="10">
        <f t="shared" si="0"/>
        <v>24694304.360000007</v>
      </c>
      <c r="G44" s="4"/>
    </row>
    <row r="45" spans="1:7" ht="15">
      <c r="A45" s="11"/>
      <c r="B45" s="39"/>
      <c r="C45" s="9"/>
      <c r="D45" s="33"/>
      <c r="E45" s="23"/>
      <c r="F45" s="10">
        <f t="shared" si="0"/>
        <v>24694304.360000007</v>
      </c>
      <c r="G45" s="4"/>
    </row>
    <row r="46" spans="1:7" ht="15">
      <c r="A46" s="11"/>
      <c r="B46" s="39"/>
      <c r="C46" s="9"/>
      <c r="D46" s="15"/>
      <c r="E46" s="23"/>
      <c r="F46" s="10">
        <f t="shared" si="0"/>
        <v>24694304.360000007</v>
      </c>
      <c r="G46" s="4"/>
    </row>
    <row r="47" spans="1:7" ht="15">
      <c r="A47" s="11"/>
      <c r="B47" s="39"/>
      <c r="C47" s="24"/>
      <c r="D47" s="14"/>
      <c r="E47" s="30"/>
      <c r="F47" s="10">
        <f t="shared" si="0"/>
        <v>24694304.360000007</v>
      </c>
      <c r="G47" s="4"/>
    </row>
    <row r="48" spans="1:6" ht="15">
      <c r="A48" s="11"/>
      <c r="B48" s="39"/>
      <c r="C48" s="24"/>
      <c r="D48" s="14"/>
      <c r="E48" s="30"/>
      <c r="F48" s="10">
        <f t="shared" si="0"/>
        <v>24694304.360000007</v>
      </c>
    </row>
    <row r="49" spans="1:6" ht="15">
      <c r="A49" s="11"/>
      <c r="B49" s="39"/>
      <c r="C49" s="24"/>
      <c r="D49" s="33"/>
      <c r="E49" s="29"/>
      <c r="F49" s="10">
        <f t="shared" si="0"/>
        <v>24694304.360000007</v>
      </c>
    </row>
    <row r="50" spans="1:6" ht="15.75" thickBot="1">
      <c r="A50" s="11"/>
      <c r="B50" s="39"/>
      <c r="C50" s="24"/>
      <c r="D50" s="22"/>
      <c r="E50" s="29"/>
      <c r="F50" s="10">
        <f t="shared" si="0"/>
        <v>24694304.360000007</v>
      </c>
    </row>
    <row r="51" spans="1:6" ht="15.75" thickBot="1">
      <c r="A51" s="36"/>
      <c r="B51" s="37"/>
      <c r="C51" s="37"/>
      <c r="D51" s="34">
        <f>SUM(D13:D50)</f>
        <v>5422521.699999999</v>
      </c>
      <c r="E51" s="35">
        <f>SUM(E12:E50)</f>
        <v>6000000</v>
      </c>
      <c r="F51" s="38"/>
    </row>
    <row r="52" spans="1:6" ht="15">
      <c r="A52" s="44"/>
      <c r="B52" s="45"/>
      <c r="C52" s="45"/>
      <c r="D52" s="46"/>
      <c r="E52" s="47"/>
      <c r="F52" s="43"/>
    </row>
    <row r="53" spans="1:6" ht="15">
      <c r="A53" s="44"/>
      <c r="B53" s="45"/>
      <c r="C53" s="45"/>
      <c r="D53" s="46"/>
      <c r="E53" s="47"/>
      <c r="F53" s="43"/>
    </row>
    <row r="54" spans="1:6" ht="15">
      <c r="A54" s="44"/>
      <c r="B54" s="45"/>
      <c r="C54" s="45"/>
      <c r="D54" s="46"/>
      <c r="E54" s="47"/>
      <c r="F54" s="43"/>
    </row>
    <row r="55" spans="1:6" ht="15">
      <c r="A55" s="44"/>
      <c r="B55" s="45"/>
      <c r="C55" s="45"/>
      <c r="D55" s="46"/>
      <c r="E55" s="47"/>
      <c r="F55" s="43"/>
    </row>
    <row r="57" spans="1:6" ht="15">
      <c r="A57" s="48" t="s">
        <v>9</v>
      </c>
      <c r="B57" s="48"/>
      <c r="C57" s="48"/>
      <c r="D57" s="5"/>
      <c r="E57" s="48" t="s">
        <v>8</v>
      </c>
      <c r="F57" s="6"/>
    </row>
    <row r="58" spans="1:6" ht="15">
      <c r="A58" s="7" t="s">
        <v>13</v>
      </c>
      <c r="B58" s="7"/>
      <c r="C58" s="7"/>
      <c r="D58" s="7"/>
      <c r="E58" s="7" t="s">
        <v>12</v>
      </c>
      <c r="F58" s="7"/>
    </row>
    <row r="59" spans="1:6" ht="15">
      <c r="A59" s="5" t="s">
        <v>14</v>
      </c>
      <c r="B59" s="5"/>
      <c r="C59" s="5"/>
      <c r="D59" s="5"/>
      <c r="E59" s="5" t="s">
        <v>10</v>
      </c>
      <c r="F59" s="6"/>
    </row>
    <row r="60" spans="1:7" ht="15">
      <c r="A60" s="7"/>
      <c r="B60" s="5"/>
      <c r="C60" s="5"/>
      <c r="D60" s="41"/>
      <c r="E60" s="31"/>
      <c r="F60" s="6"/>
      <c r="G60" s="5"/>
    </row>
    <row r="61" spans="1:7" ht="15">
      <c r="A61" s="7"/>
      <c r="B61" s="5"/>
      <c r="C61" s="5"/>
      <c r="D61" s="41"/>
      <c r="E61" s="31"/>
      <c r="F61" s="6"/>
      <c r="G61" s="5"/>
    </row>
    <row r="62" spans="1:7" ht="15">
      <c r="A62" s="7"/>
      <c r="B62" s="5"/>
      <c r="C62" s="5"/>
      <c r="D62" s="41"/>
      <c r="E62" s="31"/>
      <c r="F62" s="6"/>
      <c r="G62" s="5"/>
    </row>
    <row r="63" spans="1:7" ht="15">
      <c r="A63" s="7"/>
      <c r="B63" s="5"/>
      <c r="C63" s="5"/>
      <c r="D63" s="41"/>
      <c r="E63" s="31"/>
      <c r="F63" s="6"/>
      <c r="G63" s="5"/>
    </row>
    <row r="64" spans="1:7" ht="15">
      <c r="A64" s="7"/>
      <c r="B64" s="5"/>
      <c r="C64" s="5"/>
      <c r="D64" s="40"/>
      <c r="E64" s="31"/>
      <c r="F64" s="6"/>
      <c r="G64" s="5"/>
    </row>
  </sheetData>
  <sheetProtection/>
  <mergeCells count="4">
    <mergeCell ref="A7:G7"/>
    <mergeCell ref="A8:G8"/>
    <mergeCell ref="A9:G9"/>
    <mergeCell ref="A10:G10"/>
  </mergeCells>
  <printOptions/>
  <pageMargins left="0.7" right="0.7" top="0.75" bottom="0.75" header="0.3" footer="0.3"/>
  <pageSetup horizontalDpi="600" verticalDpi="600" orientation="portrait" paperSize="9" scale="71" r:id="rId2"/>
  <rowBreaks count="1" manualBreakCount="1">
    <brk id="61" max="255" man="1"/>
  </rowBreaks>
  <colBreaks count="1" manualBreakCount="1">
    <brk id="7" min="5" max="10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Yadenis Toribio</cp:lastModifiedBy>
  <cp:lastPrinted>2022-03-31T15:38:09Z</cp:lastPrinted>
  <dcterms:created xsi:type="dcterms:W3CDTF">2016-02-05T15:27:02Z</dcterms:created>
  <dcterms:modified xsi:type="dcterms:W3CDTF">2022-04-27T18:23:29Z</dcterms:modified>
  <cp:category/>
  <cp:version/>
  <cp:contentType/>
  <cp:contentStatus/>
</cp:coreProperties>
</file>