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toribio\Desktop\OAI 2023\Ingresos y Egresos 2023\Ingresos y Egresos EXCEL\"/>
    </mc:Choice>
  </mc:AlternateContent>
  <bookViews>
    <workbookView xWindow="0" yWindow="0" windowWidth="19200" windowHeight="11595"/>
  </bookViews>
  <sheets>
    <sheet name="Ingresos y Egresos Septiembre23" sheetId="2" r:id="rId1"/>
  </sheets>
  <externalReferences>
    <externalReference r:id="rId2"/>
  </externalReferences>
  <definedNames>
    <definedName name="_xlnm.Print_Area" localSheetId="0">'Ingresos y Egresos Septiembre23'!$A$1:$G$61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2" i="2" l="1"/>
  <c r="D52" i="2"/>
  <c r="D11" i="2"/>
  <c r="F11" i="2" s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F35" i="2" s="1"/>
  <c r="F36" i="2" s="1"/>
  <c r="F37" i="2" s="1"/>
  <c r="F38" i="2" s="1"/>
  <c r="F39" i="2" s="1"/>
  <c r="F40" i="2" s="1"/>
  <c r="F41" i="2" s="1"/>
  <c r="F42" i="2" s="1"/>
  <c r="F43" i="2" s="1"/>
  <c r="F44" i="2" s="1"/>
  <c r="F45" i="2" s="1"/>
  <c r="F46" i="2" s="1"/>
  <c r="F47" i="2" s="1"/>
  <c r="F48" i="2" s="1"/>
  <c r="F49" i="2" s="1"/>
  <c r="F50" i="2" s="1"/>
  <c r="F51" i="2" s="1"/>
</calcChain>
</file>

<file path=xl/sharedStrings.xml><?xml version="1.0" encoding="utf-8"?>
<sst xmlns="http://schemas.openxmlformats.org/spreadsheetml/2006/main" count="77" uniqueCount="58">
  <si>
    <t xml:space="preserve">                                               SERVICIO NACIONAL DE SALUD</t>
  </si>
  <si>
    <t xml:space="preserve">                                                                                        LIBRO BANCO </t>
  </si>
  <si>
    <t xml:space="preserve">                                                                                       CUENTA UNICA</t>
  </si>
  <si>
    <t xml:space="preserve">                                                                                DEL 01 AL 30 DE SEPTIEMBRE 2023</t>
  </si>
  <si>
    <t>FECHA</t>
  </si>
  <si>
    <t>DETALLE/CONCEPTO</t>
  </si>
  <si>
    <t xml:space="preserve">RECIBO No. </t>
  </si>
  <si>
    <t>ENTRADAS</t>
  </si>
  <si>
    <t>SALIDAS</t>
  </si>
  <si>
    <t>BALANCE</t>
  </si>
  <si>
    <t>BALANCE AL 31/8/2023</t>
  </si>
  <si>
    <r>
      <t>TR. ARS DR. YUNEN (B010000</t>
    </r>
    <r>
      <rPr>
        <b/>
        <sz val="9"/>
        <color indexed="10"/>
        <rFont val="Calibri"/>
        <family val="2"/>
      </rPr>
      <t>08973</t>
    </r>
    <r>
      <rPr>
        <sz val="9"/>
        <color indexed="8"/>
        <rFont val="Calibri"/>
        <family val="2"/>
      </rPr>
      <t>)</t>
    </r>
  </si>
  <si>
    <t>DEP.ODONTOLOGIA</t>
  </si>
  <si>
    <t>1106-1119</t>
  </si>
  <si>
    <r>
      <t>TR.(ARS-SENASA-Contributivo</t>
    </r>
    <r>
      <rPr>
        <b/>
        <sz val="9"/>
        <color indexed="8"/>
        <rFont val="Calibri"/>
        <family val="2"/>
      </rPr>
      <t>), B15001000</t>
    </r>
    <r>
      <rPr>
        <b/>
        <sz val="9"/>
        <color indexed="10"/>
        <rFont val="Calibri"/>
        <family val="2"/>
      </rPr>
      <t>67,</t>
    </r>
    <r>
      <rPr>
        <b/>
        <sz val="9"/>
        <color indexed="8"/>
        <rFont val="Calibri"/>
        <family val="2"/>
      </rPr>
      <t xml:space="preserve"> </t>
    </r>
    <r>
      <rPr>
        <b/>
        <sz val="9"/>
        <color indexed="10"/>
        <rFont val="Calibri"/>
        <family val="2"/>
      </rPr>
      <t>68, 69, 70, 71, 72</t>
    </r>
  </si>
  <si>
    <t>1120-1128</t>
  </si>
  <si>
    <t>1129-1140</t>
  </si>
  <si>
    <r>
      <t>DEP..(ARS-APS</t>
    </r>
    <r>
      <rPr>
        <b/>
        <sz val="9"/>
        <color indexed="8"/>
        <rFont val="Calibri"/>
        <family val="2"/>
      </rPr>
      <t xml:space="preserve">), </t>
    </r>
    <r>
      <rPr>
        <sz val="9"/>
        <color indexed="8"/>
        <rFont val="Calibri"/>
        <family val="2"/>
      </rPr>
      <t xml:space="preserve">NCF </t>
    </r>
    <r>
      <rPr>
        <sz val="9"/>
        <color indexed="8"/>
        <rFont val="Calibri"/>
        <family val="2"/>
      </rPr>
      <t>(B0100000</t>
    </r>
    <r>
      <rPr>
        <b/>
        <sz val="9"/>
        <color indexed="10"/>
        <rFont val="Calibri"/>
        <family val="2"/>
      </rPr>
      <t>936</t>
    </r>
    <r>
      <rPr>
        <sz val="9"/>
        <color indexed="8"/>
        <rFont val="Calibri"/>
        <family val="2"/>
      </rPr>
      <t>), ck. 175380</t>
    </r>
  </si>
  <si>
    <t xml:space="preserve">DEP.ODONTOLOGIA </t>
  </si>
  <si>
    <t>1141-1162</t>
  </si>
  <si>
    <t>1163-1179</t>
  </si>
  <si>
    <t>1180-1193</t>
  </si>
  <si>
    <t>1194-1203</t>
  </si>
  <si>
    <t>1204-1212</t>
  </si>
  <si>
    <t>1213-1221</t>
  </si>
  <si>
    <t>1222-1228</t>
  </si>
  <si>
    <r>
      <t>DEP.</t>
    </r>
    <r>
      <rPr>
        <sz val="9"/>
        <color indexed="8"/>
        <rFont val="Calibri"/>
        <family val="2"/>
      </rPr>
      <t xml:space="preserve"> ARS PRIMERA DE HUMANO, NCF (B0100000</t>
    </r>
    <r>
      <rPr>
        <b/>
        <sz val="9"/>
        <color indexed="10"/>
        <rFont val="Calibri"/>
        <family val="2"/>
      </rPr>
      <t>991</t>
    </r>
    <r>
      <rPr>
        <sz val="9"/>
        <color indexed="8"/>
        <rFont val="Calibri"/>
        <family val="2"/>
      </rPr>
      <t>), CK. 275372</t>
    </r>
  </si>
  <si>
    <r>
      <t>DEP.</t>
    </r>
    <r>
      <rPr>
        <sz val="9"/>
        <color indexed="8"/>
        <rFont val="Calibri"/>
        <family val="2"/>
      </rPr>
      <t xml:space="preserve"> ARS HUMANO SEGURO, NCF (B0100000</t>
    </r>
    <r>
      <rPr>
        <b/>
        <sz val="9"/>
        <color indexed="10"/>
        <rFont val="Calibri"/>
        <family val="2"/>
      </rPr>
      <t>990</t>
    </r>
    <r>
      <rPr>
        <sz val="9"/>
        <color indexed="8"/>
        <rFont val="Calibri"/>
        <family val="2"/>
      </rPr>
      <t xml:space="preserve">),   </t>
    </r>
    <r>
      <rPr>
        <sz val="9"/>
        <color indexed="10"/>
        <rFont val="Calibri"/>
        <family val="2"/>
      </rPr>
      <t xml:space="preserve"> </t>
    </r>
    <r>
      <rPr>
        <sz val="9"/>
        <color indexed="8"/>
        <rFont val="Calibri"/>
        <family val="2"/>
      </rPr>
      <t>CK. 421677</t>
    </r>
  </si>
  <si>
    <t>1229-1240</t>
  </si>
  <si>
    <t>TRANSFERENCIA CUENTA UNICA A CUENTA OPERATIVA</t>
  </si>
  <si>
    <r>
      <t>TR.(ARS-RENACER</t>
    </r>
    <r>
      <rPr>
        <b/>
        <sz val="9"/>
        <color indexed="8"/>
        <rFont val="Calibri"/>
        <family val="2"/>
      </rPr>
      <t xml:space="preserve">), </t>
    </r>
    <r>
      <rPr>
        <sz val="9"/>
        <color indexed="8"/>
        <rFont val="Calibri"/>
        <family val="2"/>
      </rPr>
      <t xml:space="preserve">NCF </t>
    </r>
    <r>
      <rPr>
        <sz val="9"/>
        <color indexed="8"/>
        <rFont val="Calibri"/>
        <family val="2"/>
      </rPr>
      <t>(B0100000</t>
    </r>
    <r>
      <rPr>
        <b/>
        <sz val="9"/>
        <color indexed="10"/>
        <rFont val="Calibri"/>
        <family val="2"/>
      </rPr>
      <t>983</t>
    </r>
    <r>
      <rPr>
        <sz val="9"/>
        <color indexed="8"/>
        <rFont val="Calibri"/>
        <family val="2"/>
      </rPr>
      <t>)</t>
    </r>
  </si>
  <si>
    <t>1241-1246</t>
  </si>
  <si>
    <r>
      <t>TR.(ARS-SENASA-Contributivo</t>
    </r>
    <r>
      <rPr>
        <b/>
        <sz val="9"/>
        <color indexed="8"/>
        <rFont val="Calibri"/>
        <family val="2"/>
      </rPr>
      <t>), B1500102031, 32,33,34,35</t>
    </r>
  </si>
  <si>
    <r>
      <t>TR.(ARS-SENASA-Contributivo</t>
    </r>
    <r>
      <rPr>
        <b/>
        <sz val="9"/>
        <color indexed="8"/>
        <rFont val="Calibri"/>
        <family val="2"/>
      </rPr>
      <t>), B1500102036</t>
    </r>
  </si>
  <si>
    <r>
      <t>TR.(ARS-SENASA-Contributivo</t>
    </r>
    <r>
      <rPr>
        <b/>
        <sz val="9"/>
        <color indexed="8"/>
        <rFont val="Calibri"/>
        <family val="2"/>
      </rPr>
      <t>), B1500102587</t>
    </r>
  </si>
  <si>
    <r>
      <t>TR.(ARS-SENASA-SUBSIDIADO-</t>
    </r>
    <r>
      <rPr>
        <b/>
        <sz val="9"/>
        <color indexed="8"/>
        <rFont val="Calibri"/>
        <family val="2"/>
      </rPr>
      <t>)</t>
    </r>
  </si>
  <si>
    <r>
      <t>TR.(ARS-MAPFRE SALUD</t>
    </r>
    <r>
      <rPr>
        <b/>
        <sz val="9"/>
        <color indexed="8"/>
        <rFont val="Calibri"/>
        <family val="2"/>
      </rPr>
      <t xml:space="preserve">), </t>
    </r>
    <r>
      <rPr>
        <sz val="9"/>
        <color indexed="8"/>
        <rFont val="Calibri"/>
        <family val="2"/>
      </rPr>
      <t xml:space="preserve">NCF </t>
    </r>
    <r>
      <rPr>
        <sz val="9"/>
        <color indexed="8"/>
        <rFont val="Calibri"/>
        <family val="2"/>
      </rPr>
      <t>(B0100000</t>
    </r>
    <r>
      <rPr>
        <b/>
        <sz val="9"/>
        <color indexed="10"/>
        <rFont val="Calibri"/>
        <family val="2"/>
      </rPr>
      <t>989</t>
    </r>
    <r>
      <rPr>
        <sz val="9"/>
        <color indexed="8"/>
        <rFont val="Calibri"/>
        <family val="2"/>
      </rPr>
      <t>)</t>
    </r>
  </si>
  <si>
    <r>
      <t>DEP. ARS MONUMENTAL (NCF B0100000</t>
    </r>
    <r>
      <rPr>
        <b/>
        <sz val="9"/>
        <color indexed="10"/>
        <rFont val="Calibri"/>
        <family val="2"/>
      </rPr>
      <t>979, 992, Ck. 149012, 148846</t>
    </r>
  </si>
  <si>
    <t>1247-1258</t>
  </si>
  <si>
    <t>1459-1263</t>
  </si>
  <si>
    <t>1264-1269</t>
  </si>
  <si>
    <t>1270-1272</t>
  </si>
  <si>
    <t>1273-1280</t>
  </si>
  <si>
    <r>
      <t>TR.(ARS-SENASA-SUBSIDIADO-</t>
    </r>
    <r>
      <rPr>
        <b/>
        <sz val="9"/>
        <color indexed="8"/>
        <rFont val="Calibri"/>
        <family val="2"/>
      </rPr>
      <t>) ODONTOLOGIA</t>
    </r>
  </si>
  <si>
    <t>1281-1289</t>
  </si>
  <si>
    <t>1290-1312</t>
  </si>
  <si>
    <t>1313-1327</t>
  </si>
  <si>
    <r>
      <t>TR.(ARS-DR. YUNEN</t>
    </r>
    <r>
      <rPr>
        <b/>
        <sz val="9"/>
        <color indexed="8"/>
        <rFont val="Calibri"/>
        <family val="2"/>
      </rPr>
      <t xml:space="preserve">), </t>
    </r>
    <r>
      <rPr>
        <sz val="9"/>
        <color indexed="8"/>
        <rFont val="Calibri"/>
        <family val="2"/>
      </rPr>
      <t xml:space="preserve">NCF </t>
    </r>
    <r>
      <rPr>
        <sz val="9"/>
        <color indexed="8"/>
        <rFont val="Calibri"/>
        <family val="2"/>
      </rPr>
      <t>(B0100000</t>
    </r>
    <r>
      <rPr>
        <b/>
        <sz val="9"/>
        <color indexed="10"/>
        <rFont val="Calibri"/>
        <family val="2"/>
      </rPr>
      <t>987</t>
    </r>
    <r>
      <rPr>
        <sz val="9"/>
        <color indexed="8"/>
        <rFont val="Calibri"/>
        <family val="2"/>
      </rPr>
      <t>)</t>
    </r>
  </si>
  <si>
    <r>
      <t>TR.(ARS-FUTURO</t>
    </r>
    <r>
      <rPr>
        <b/>
        <sz val="9"/>
        <color indexed="8"/>
        <rFont val="Calibri"/>
        <family val="2"/>
      </rPr>
      <t xml:space="preserve">), </t>
    </r>
    <r>
      <rPr>
        <sz val="9"/>
        <color indexed="8"/>
        <rFont val="Calibri"/>
        <family val="2"/>
      </rPr>
      <t xml:space="preserve">NCF </t>
    </r>
    <r>
      <rPr>
        <sz val="9"/>
        <color indexed="8"/>
        <rFont val="Calibri"/>
        <family val="2"/>
      </rPr>
      <t>(B0100000</t>
    </r>
    <r>
      <rPr>
        <b/>
        <sz val="9"/>
        <color indexed="10"/>
        <rFont val="Calibri"/>
        <family val="2"/>
      </rPr>
      <t>998</t>
    </r>
    <r>
      <rPr>
        <sz val="9"/>
        <color indexed="8"/>
        <rFont val="Calibri"/>
        <family val="2"/>
      </rPr>
      <t>)</t>
    </r>
  </si>
  <si>
    <r>
      <t>TR.(ARS-ASEMAP</t>
    </r>
    <r>
      <rPr>
        <b/>
        <sz val="9"/>
        <color indexed="8"/>
        <rFont val="Calibri"/>
        <family val="2"/>
      </rPr>
      <t xml:space="preserve">), </t>
    </r>
    <r>
      <rPr>
        <sz val="9"/>
        <color indexed="8"/>
        <rFont val="Calibri"/>
        <family val="2"/>
      </rPr>
      <t xml:space="preserve">NCF </t>
    </r>
    <r>
      <rPr>
        <sz val="9"/>
        <color indexed="8"/>
        <rFont val="Calibri"/>
        <family val="2"/>
      </rPr>
      <t>(B0100000</t>
    </r>
    <r>
      <rPr>
        <b/>
        <sz val="9"/>
        <color indexed="10"/>
        <rFont val="Calibri"/>
        <family val="2"/>
      </rPr>
      <t>980</t>
    </r>
    <r>
      <rPr>
        <sz val="9"/>
        <color indexed="8"/>
        <rFont val="Calibri"/>
        <family val="2"/>
      </rPr>
      <t>)</t>
    </r>
  </si>
  <si>
    <r>
      <t>TR.(ARS-RESERVAS</t>
    </r>
    <r>
      <rPr>
        <b/>
        <sz val="9"/>
        <color indexed="8"/>
        <rFont val="Calibri"/>
        <family val="2"/>
      </rPr>
      <t xml:space="preserve">), </t>
    </r>
    <r>
      <rPr>
        <sz val="9"/>
        <color indexed="8"/>
        <rFont val="Calibri"/>
        <family val="2"/>
      </rPr>
      <t xml:space="preserve">NCF </t>
    </r>
    <r>
      <rPr>
        <sz val="9"/>
        <color indexed="8"/>
        <rFont val="Calibri"/>
        <family val="2"/>
      </rPr>
      <t>(B0100000</t>
    </r>
    <r>
      <rPr>
        <b/>
        <sz val="9"/>
        <color indexed="10"/>
        <rFont val="Calibri"/>
        <family val="2"/>
      </rPr>
      <t>981</t>
    </r>
    <r>
      <rPr>
        <sz val="9"/>
        <color indexed="8"/>
        <rFont val="Calibri"/>
        <family val="2"/>
      </rPr>
      <t>)</t>
    </r>
  </si>
  <si>
    <r>
      <t>TR.(ARS-META SALUD</t>
    </r>
    <r>
      <rPr>
        <b/>
        <sz val="9"/>
        <color indexed="8"/>
        <rFont val="Calibri"/>
        <family val="2"/>
      </rPr>
      <t xml:space="preserve">), </t>
    </r>
    <r>
      <rPr>
        <sz val="9"/>
        <color indexed="8"/>
        <rFont val="Calibri"/>
        <family val="2"/>
      </rPr>
      <t xml:space="preserve">NCF </t>
    </r>
    <r>
      <rPr>
        <sz val="9"/>
        <color indexed="8"/>
        <rFont val="Calibri"/>
        <family val="2"/>
      </rPr>
      <t>(B0100000</t>
    </r>
    <r>
      <rPr>
        <b/>
        <sz val="9"/>
        <color indexed="10"/>
        <rFont val="Calibri"/>
        <family val="2"/>
      </rPr>
      <t>984</t>
    </r>
    <r>
      <rPr>
        <sz val="9"/>
        <color indexed="8"/>
        <rFont val="Calibri"/>
        <family val="2"/>
      </rPr>
      <t>)</t>
    </r>
  </si>
  <si>
    <t xml:space="preserve">      REALIZADO POR:                                                                REVISADO POR:  </t>
  </si>
  <si>
    <t xml:space="preserve">      APROBADO POR:</t>
  </si>
  <si>
    <t>Licda. Dominga Otaño J.                                                  Lic. Guillermo Bobadilla</t>
  </si>
  <si>
    <t>Dr. Sergio A. Roquez Cruz,</t>
  </si>
  <si>
    <t xml:space="preserve">      Enc. Contabilidad  HPB                                                  Administrador HPB </t>
  </si>
  <si>
    <t xml:space="preserve">        Director HPB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</si>
</sst>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sz val="8"/>
      <name val="Arial"/>
      <family val="2"/>
    </font>
    <font>
      <sz val="9"/>
      <color theme="1"/>
      <name val="Calibri"/>
      <family val="2"/>
      <scheme val="minor"/>
    </font>
    <font>
      <b/>
      <sz val="9"/>
      <color indexed="10"/>
      <name val="Calibri"/>
      <family val="2"/>
    </font>
    <font>
      <sz val="9"/>
      <color indexed="8"/>
      <name val="Calibri"/>
      <family val="2"/>
    </font>
    <font>
      <sz val="9"/>
      <color theme="1"/>
      <name val="Arial"/>
      <family val="2"/>
    </font>
    <font>
      <b/>
      <sz val="9"/>
      <color indexed="8"/>
      <name val="Calibri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sz val="9"/>
      <color indexed="10"/>
      <name val="Calibri"/>
      <family val="2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rgb="FFFF0000"/>
      <name val="Arial"/>
      <family val="2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63">
    <xf numFmtId="0" fontId="0" fillId="0" borderId="0" xfId="0"/>
    <xf numFmtId="15" fontId="3" fillId="0" borderId="0" xfId="0" applyNumberFormat="1" applyFont="1"/>
    <xf numFmtId="0" fontId="2" fillId="0" borderId="0" xfId="0" applyFont="1"/>
    <xf numFmtId="0" fontId="5" fillId="0" borderId="0" xfId="2" applyFont="1" applyAlignment="1"/>
    <xf numFmtId="0" fontId="7" fillId="0" borderId="0" xfId="2" applyFont="1" applyAlignment="1"/>
    <xf numFmtId="15" fontId="0" fillId="2" borderId="1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4" fontId="0" fillId="2" borderId="3" xfId="0" applyNumberFormat="1" applyFill="1" applyBorder="1" applyAlignment="1">
      <alignment horizontal="center"/>
    </xf>
    <xf numFmtId="15" fontId="8" fillId="3" borderId="4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4" fontId="9" fillId="0" borderId="6" xfId="0" applyNumberFormat="1" applyFont="1" applyFill="1" applyBorder="1" applyAlignment="1">
      <alignment vertical="center"/>
    </xf>
    <xf numFmtId="4" fontId="10" fillId="0" borderId="5" xfId="0" applyNumberFormat="1" applyFont="1" applyBorder="1" applyAlignment="1">
      <alignment vertical="center"/>
    </xf>
    <xf numFmtId="4" fontId="3" fillId="0" borderId="7" xfId="0" applyNumberFormat="1" applyFont="1" applyFill="1" applyBorder="1" applyAlignment="1">
      <alignment vertical="center"/>
    </xf>
    <xf numFmtId="4" fontId="0" fillId="0" borderId="8" xfId="0" applyNumberFormat="1" applyFill="1" applyBorder="1"/>
    <xf numFmtId="15" fontId="11" fillId="0" borderId="6" xfId="2" applyNumberFormat="1" applyFont="1" applyFill="1" applyBorder="1" applyAlignment="1">
      <alignment horizontal="center" vertical="center"/>
    </xf>
    <xf numFmtId="49" fontId="12" fillId="0" borderId="9" xfId="0" applyNumberFormat="1" applyFont="1" applyFill="1" applyBorder="1" applyAlignment="1">
      <alignment horizontal="left" wrapText="1"/>
    </xf>
    <xf numFmtId="0" fontId="0" fillId="0" borderId="6" xfId="0" applyFill="1" applyBorder="1" applyAlignment="1">
      <alignment horizontal="center" vertical="center"/>
    </xf>
    <xf numFmtId="4" fontId="15" fillId="0" borderId="6" xfId="0" applyNumberFormat="1" applyFont="1" applyFill="1" applyBorder="1" applyAlignment="1">
      <alignment vertical="center"/>
    </xf>
    <xf numFmtId="4" fontId="10" fillId="0" borderId="10" xfId="0" applyNumberFormat="1" applyFont="1" applyFill="1" applyBorder="1" applyAlignment="1">
      <alignment vertical="center"/>
    </xf>
    <xf numFmtId="4" fontId="0" fillId="0" borderId="11" xfId="0" applyNumberFormat="1" applyFill="1" applyBorder="1" applyAlignment="1">
      <alignment vertical="center"/>
    </xf>
    <xf numFmtId="49" fontId="12" fillId="0" borderId="9" xfId="0" applyNumberFormat="1" applyFont="1" applyFill="1" applyBorder="1" applyAlignment="1">
      <alignment horizontal="left" vertical="center" wrapText="1"/>
    </xf>
    <xf numFmtId="4" fontId="10" fillId="0" borderId="6" xfId="0" applyNumberFormat="1" applyFont="1" applyFill="1" applyBorder="1" applyAlignment="1">
      <alignment vertical="center"/>
    </xf>
    <xf numFmtId="4" fontId="17" fillId="0" borderId="6" xfId="0" applyNumberFormat="1" applyFont="1" applyFill="1" applyBorder="1" applyAlignment="1">
      <alignment vertical="center"/>
    </xf>
    <xf numFmtId="15" fontId="18" fillId="0" borderId="12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left"/>
    </xf>
    <xf numFmtId="0" fontId="21" fillId="0" borderId="5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4" fontId="17" fillId="0" borderId="6" xfId="0" applyNumberFormat="1" applyFont="1" applyFill="1" applyBorder="1" applyAlignment="1"/>
    <xf numFmtId="4" fontId="10" fillId="0" borderId="6" xfId="0" applyNumberFormat="1" applyFont="1" applyFill="1" applyBorder="1" applyAlignment="1"/>
    <xf numFmtId="15" fontId="18" fillId="0" borderId="12" xfId="0" applyNumberFormat="1" applyFont="1" applyFill="1" applyBorder="1" applyAlignment="1">
      <alignment horizontal="center"/>
    </xf>
    <xf numFmtId="49" fontId="12" fillId="0" borderId="9" xfId="0" applyNumberFormat="1" applyFont="1" applyFill="1" applyBorder="1" applyAlignment="1">
      <alignment horizontal="left"/>
    </xf>
    <xf numFmtId="0" fontId="0" fillId="0" borderId="6" xfId="0" applyFill="1" applyBorder="1" applyAlignment="1">
      <alignment horizontal="center"/>
    </xf>
    <xf numFmtId="4" fontId="10" fillId="0" borderId="10" xfId="0" applyNumberFormat="1" applyFont="1" applyFill="1" applyBorder="1" applyAlignment="1"/>
    <xf numFmtId="4" fontId="9" fillId="0" borderId="6" xfId="0" applyNumberFormat="1" applyFont="1" applyFill="1" applyBorder="1" applyAlignment="1"/>
    <xf numFmtId="0" fontId="23" fillId="0" borderId="10" xfId="0" applyFont="1" applyFill="1" applyBorder="1" applyAlignment="1"/>
    <xf numFmtId="4" fontId="0" fillId="0" borderId="0" xfId="0" applyNumberFormat="1" applyFill="1" applyBorder="1"/>
    <xf numFmtId="49" fontId="12" fillId="0" borderId="13" xfId="0" applyNumberFormat="1" applyFont="1" applyFill="1" applyBorder="1" applyAlignment="1">
      <alignment horizontal="left" vertical="center" wrapText="1"/>
    </xf>
    <xf numFmtId="4" fontId="10" fillId="0" borderId="9" xfId="0" applyNumberFormat="1" applyFont="1" applyFill="1" applyBorder="1" applyAlignment="1"/>
    <xf numFmtId="4" fontId="3" fillId="0" borderId="6" xfId="0" applyNumberFormat="1" applyFont="1" applyFill="1" applyBorder="1"/>
    <xf numFmtId="15" fontId="0" fillId="0" borderId="1" xfId="0" applyNumberFormat="1" applyFill="1" applyBorder="1"/>
    <xf numFmtId="0" fontId="0" fillId="0" borderId="2" xfId="0" applyFill="1" applyBorder="1"/>
    <xf numFmtId="4" fontId="3" fillId="0" borderId="2" xfId="0" applyNumberFormat="1" applyFont="1" applyBorder="1"/>
    <xf numFmtId="4" fontId="24" fillId="0" borderId="2" xfId="0" applyNumberFormat="1" applyFont="1" applyBorder="1"/>
    <xf numFmtId="4" fontId="0" fillId="0" borderId="3" xfId="0" applyNumberFormat="1" applyFill="1" applyBorder="1"/>
    <xf numFmtId="15" fontId="0" fillId="0" borderId="0" xfId="0" applyNumberFormat="1" applyFill="1" applyBorder="1"/>
    <xf numFmtId="0" fontId="0" fillId="0" borderId="0" xfId="0" applyFill="1" applyBorder="1"/>
    <xf numFmtId="4" fontId="3" fillId="0" borderId="0" xfId="0" applyNumberFormat="1" applyFont="1" applyBorder="1"/>
    <xf numFmtId="4" fontId="24" fillId="0" borderId="0" xfId="0" applyNumberFormat="1" applyFont="1" applyBorder="1"/>
    <xf numFmtId="49" fontId="0" fillId="0" borderId="0" xfId="0" applyNumberFormat="1" applyFill="1" applyBorder="1" applyAlignment="1">
      <alignment horizontal="left"/>
    </xf>
    <xf numFmtId="0" fontId="0" fillId="0" borderId="0" xfId="0" applyBorder="1"/>
    <xf numFmtId="4" fontId="0" fillId="0" borderId="0" xfId="0" applyNumberFormat="1" applyBorder="1"/>
    <xf numFmtId="15" fontId="0" fillId="0" borderId="0" xfId="0" applyNumberFormat="1" applyBorder="1"/>
    <xf numFmtId="43" fontId="1" fillId="0" borderId="0" xfId="1" applyFont="1" applyBorder="1"/>
    <xf numFmtId="0" fontId="2" fillId="0" borderId="0" xfId="0" applyFont="1" applyBorder="1"/>
    <xf numFmtId="43" fontId="0" fillId="0" borderId="0" xfId="0" applyNumberFormat="1" applyBorder="1"/>
    <xf numFmtId="15" fontId="0" fillId="0" borderId="0" xfId="0" applyNumberFormat="1"/>
    <xf numFmtId="4" fontId="0" fillId="0" borderId="0" xfId="0" applyNumberFormat="1"/>
    <xf numFmtId="15" fontId="6" fillId="0" borderId="0" xfId="2" applyNumberFormat="1" applyFont="1" applyAlignment="1"/>
    <xf numFmtId="15" fontId="7" fillId="0" borderId="0" xfId="2" applyNumberFormat="1" applyFont="1" applyAlignment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133350</xdr:rowOff>
    </xdr:from>
    <xdr:to>
      <xdr:col>1</xdr:col>
      <xdr:colOff>1724025</xdr:colOff>
      <xdr:row>4</xdr:row>
      <xdr:rowOff>114300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33350"/>
          <a:ext cx="23812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jimenez/Desktop/ARCHIVO%20TESORERIA/LIBROS%20CONTABILIDAD/TODO%20VENTAS%20A&#209;O%202023/1-LIBRO%20BANCO%202023.%20CUENTA%20UNIC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.-2023"/>
      <sheetName val="FEB.-2023"/>
      <sheetName val="MAR.-2023"/>
      <sheetName val="ABRIL.-2023"/>
      <sheetName val="MAYO.-2023"/>
      <sheetName val="JUNIO.-2023"/>
      <sheetName val="JULIO.-2023"/>
      <sheetName val="AGOSTO-2023 "/>
      <sheetName val="SEPT.-2023"/>
      <sheetName val="OCT. 2022"/>
      <sheetName val="NOV. 2022"/>
      <sheetName val="DIC. 2022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7">
          <cell r="F57">
            <v>68713082.019999996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tabSelected="1" view="pageBreakPreview" zoomScaleNormal="100" zoomScaleSheetLayoutView="100" workbookViewId="0">
      <selection activeCell="B20" sqref="B20"/>
    </sheetView>
  </sheetViews>
  <sheetFormatPr baseColWidth="10" defaultRowHeight="15" x14ac:dyDescent="0.25"/>
  <cols>
    <col min="1" max="1" width="11.42578125" style="59"/>
    <col min="2" max="2" width="49" customWidth="1"/>
    <col min="3" max="3" width="16.42578125" customWidth="1"/>
    <col min="4" max="4" width="13" bestFit="1" customWidth="1"/>
    <col min="5" max="5" width="12.42578125" style="2" customWidth="1"/>
    <col min="6" max="6" width="12.7109375" style="60" bestFit="1" customWidth="1"/>
    <col min="7" max="7" width="8.5703125" customWidth="1"/>
    <col min="8" max="8" width="11.7109375" bestFit="1" customWidth="1"/>
    <col min="258" max="258" width="49" customWidth="1"/>
    <col min="259" max="259" width="16.42578125" customWidth="1"/>
    <col min="260" max="260" width="13" bestFit="1" customWidth="1"/>
    <col min="261" max="261" width="12.42578125" customWidth="1"/>
    <col min="262" max="262" width="12.7109375" bestFit="1" customWidth="1"/>
    <col min="263" max="263" width="8.5703125" customWidth="1"/>
    <col min="264" max="264" width="11.7109375" bestFit="1" customWidth="1"/>
    <col min="514" max="514" width="49" customWidth="1"/>
    <col min="515" max="515" width="16.42578125" customWidth="1"/>
    <col min="516" max="516" width="13" bestFit="1" customWidth="1"/>
    <col min="517" max="517" width="12.42578125" customWidth="1"/>
    <col min="518" max="518" width="12.7109375" bestFit="1" customWidth="1"/>
    <col min="519" max="519" width="8.5703125" customWidth="1"/>
    <col min="520" max="520" width="11.7109375" bestFit="1" customWidth="1"/>
    <col min="770" max="770" width="49" customWidth="1"/>
    <col min="771" max="771" width="16.42578125" customWidth="1"/>
    <col min="772" max="772" width="13" bestFit="1" customWidth="1"/>
    <col min="773" max="773" width="12.42578125" customWidth="1"/>
    <col min="774" max="774" width="12.7109375" bestFit="1" customWidth="1"/>
    <col min="775" max="775" width="8.5703125" customWidth="1"/>
    <col min="776" max="776" width="11.7109375" bestFit="1" customWidth="1"/>
    <col min="1026" max="1026" width="49" customWidth="1"/>
    <col min="1027" max="1027" width="16.42578125" customWidth="1"/>
    <col min="1028" max="1028" width="13" bestFit="1" customWidth="1"/>
    <col min="1029" max="1029" width="12.42578125" customWidth="1"/>
    <col min="1030" max="1030" width="12.7109375" bestFit="1" customWidth="1"/>
    <col min="1031" max="1031" width="8.5703125" customWidth="1"/>
    <col min="1032" max="1032" width="11.7109375" bestFit="1" customWidth="1"/>
    <col min="1282" max="1282" width="49" customWidth="1"/>
    <col min="1283" max="1283" width="16.42578125" customWidth="1"/>
    <col min="1284" max="1284" width="13" bestFit="1" customWidth="1"/>
    <col min="1285" max="1285" width="12.42578125" customWidth="1"/>
    <col min="1286" max="1286" width="12.7109375" bestFit="1" customWidth="1"/>
    <col min="1287" max="1287" width="8.5703125" customWidth="1"/>
    <col min="1288" max="1288" width="11.7109375" bestFit="1" customWidth="1"/>
    <col min="1538" max="1538" width="49" customWidth="1"/>
    <col min="1539" max="1539" width="16.42578125" customWidth="1"/>
    <col min="1540" max="1540" width="13" bestFit="1" customWidth="1"/>
    <col min="1541" max="1541" width="12.42578125" customWidth="1"/>
    <col min="1542" max="1542" width="12.7109375" bestFit="1" customWidth="1"/>
    <col min="1543" max="1543" width="8.5703125" customWidth="1"/>
    <col min="1544" max="1544" width="11.7109375" bestFit="1" customWidth="1"/>
    <col min="1794" max="1794" width="49" customWidth="1"/>
    <col min="1795" max="1795" width="16.42578125" customWidth="1"/>
    <col min="1796" max="1796" width="13" bestFit="1" customWidth="1"/>
    <col min="1797" max="1797" width="12.42578125" customWidth="1"/>
    <col min="1798" max="1798" width="12.7109375" bestFit="1" customWidth="1"/>
    <col min="1799" max="1799" width="8.5703125" customWidth="1"/>
    <col min="1800" max="1800" width="11.7109375" bestFit="1" customWidth="1"/>
    <col min="2050" max="2050" width="49" customWidth="1"/>
    <col min="2051" max="2051" width="16.42578125" customWidth="1"/>
    <col min="2052" max="2052" width="13" bestFit="1" customWidth="1"/>
    <col min="2053" max="2053" width="12.42578125" customWidth="1"/>
    <col min="2054" max="2054" width="12.7109375" bestFit="1" customWidth="1"/>
    <col min="2055" max="2055" width="8.5703125" customWidth="1"/>
    <col min="2056" max="2056" width="11.7109375" bestFit="1" customWidth="1"/>
    <col min="2306" max="2306" width="49" customWidth="1"/>
    <col min="2307" max="2307" width="16.42578125" customWidth="1"/>
    <col min="2308" max="2308" width="13" bestFit="1" customWidth="1"/>
    <col min="2309" max="2309" width="12.42578125" customWidth="1"/>
    <col min="2310" max="2310" width="12.7109375" bestFit="1" customWidth="1"/>
    <col min="2311" max="2311" width="8.5703125" customWidth="1"/>
    <col min="2312" max="2312" width="11.7109375" bestFit="1" customWidth="1"/>
    <col min="2562" max="2562" width="49" customWidth="1"/>
    <col min="2563" max="2563" width="16.42578125" customWidth="1"/>
    <col min="2564" max="2564" width="13" bestFit="1" customWidth="1"/>
    <col min="2565" max="2565" width="12.42578125" customWidth="1"/>
    <col min="2566" max="2566" width="12.7109375" bestFit="1" customWidth="1"/>
    <col min="2567" max="2567" width="8.5703125" customWidth="1"/>
    <col min="2568" max="2568" width="11.7109375" bestFit="1" customWidth="1"/>
    <col min="2818" max="2818" width="49" customWidth="1"/>
    <col min="2819" max="2819" width="16.42578125" customWidth="1"/>
    <col min="2820" max="2820" width="13" bestFit="1" customWidth="1"/>
    <col min="2821" max="2821" width="12.42578125" customWidth="1"/>
    <col min="2822" max="2822" width="12.7109375" bestFit="1" customWidth="1"/>
    <col min="2823" max="2823" width="8.5703125" customWidth="1"/>
    <col min="2824" max="2824" width="11.7109375" bestFit="1" customWidth="1"/>
    <col min="3074" max="3074" width="49" customWidth="1"/>
    <col min="3075" max="3075" width="16.42578125" customWidth="1"/>
    <col min="3076" max="3076" width="13" bestFit="1" customWidth="1"/>
    <col min="3077" max="3077" width="12.42578125" customWidth="1"/>
    <col min="3078" max="3078" width="12.7109375" bestFit="1" customWidth="1"/>
    <col min="3079" max="3079" width="8.5703125" customWidth="1"/>
    <col min="3080" max="3080" width="11.7109375" bestFit="1" customWidth="1"/>
    <col min="3330" max="3330" width="49" customWidth="1"/>
    <col min="3331" max="3331" width="16.42578125" customWidth="1"/>
    <col min="3332" max="3332" width="13" bestFit="1" customWidth="1"/>
    <col min="3333" max="3333" width="12.42578125" customWidth="1"/>
    <col min="3334" max="3334" width="12.7109375" bestFit="1" customWidth="1"/>
    <col min="3335" max="3335" width="8.5703125" customWidth="1"/>
    <col min="3336" max="3336" width="11.7109375" bestFit="1" customWidth="1"/>
    <col min="3586" max="3586" width="49" customWidth="1"/>
    <col min="3587" max="3587" width="16.42578125" customWidth="1"/>
    <col min="3588" max="3588" width="13" bestFit="1" customWidth="1"/>
    <col min="3589" max="3589" width="12.42578125" customWidth="1"/>
    <col min="3590" max="3590" width="12.7109375" bestFit="1" customWidth="1"/>
    <col min="3591" max="3591" width="8.5703125" customWidth="1"/>
    <col min="3592" max="3592" width="11.7109375" bestFit="1" customWidth="1"/>
    <col min="3842" max="3842" width="49" customWidth="1"/>
    <col min="3843" max="3843" width="16.42578125" customWidth="1"/>
    <col min="3844" max="3844" width="13" bestFit="1" customWidth="1"/>
    <col min="3845" max="3845" width="12.42578125" customWidth="1"/>
    <col min="3846" max="3846" width="12.7109375" bestFit="1" customWidth="1"/>
    <col min="3847" max="3847" width="8.5703125" customWidth="1"/>
    <col min="3848" max="3848" width="11.7109375" bestFit="1" customWidth="1"/>
    <col min="4098" max="4098" width="49" customWidth="1"/>
    <col min="4099" max="4099" width="16.42578125" customWidth="1"/>
    <col min="4100" max="4100" width="13" bestFit="1" customWidth="1"/>
    <col min="4101" max="4101" width="12.42578125" customWidth="1"/>
    <col min="4102" max="4102" width="12.7109375" bestFit="1" customWidth="1"/>
    <col min="4103" max="4103" width="8.5703125" customWidth="1"/>
    <col min="4104" max="4104" width="11.7109375" bestFit="1" customWidth="1"/>
    <col min="4354" max="4354" width="49" customWidth="1"/>
    <col min="4355" max="4355" width="16.42578125" customWidth="1"/>
    <col min="4356" max="4356" width="13" bestFit="1" customWidth="1"/>
    <col min="4357" max="4357" width="12.42578125" customWidth="1"/>
    <col min="4358" max="4358" width="12.7109375" bestFit="1" customWidth="1"/>
    <col min="4359" max="4359" width="8.5703125" customWidth="1"/>
    <col min="4360" max="4360" width="11.7109375" bestFit="1" customWidth="1"/>
    <col min="4610" max="4610" width="49" customWidth="1"/>
    <col min="4611" max="4611" width="16.42578125" customWidth="1"/>
    <col min="4612" max="4612" width="13" bestFit="1" customWidth="1"/>
    <col min="4613" max="4613" width="12.42578125" customWidth="1"/>
    <col min="4614" max="4614" width="12.7109375" bestFit="1" customWidth="1"/>
    <col min="4615" max="4615" width="8.5703125" customWidth="1"/>
    <col min="4616" max="4616" width="11.7109375" bestFit="1" customWidth="1"/>
    <col min="4866" max="4866" width="49" customWidth="1"/>
    <col min="4867" max="4867" width="16.42578125" customWidth="1"/>
    <col min="4868" max="4868" width="13" bestFit="1" customWidth="1"/>
    <col min="4869" max="4869" width="12.42578125" customWidth="1"/>
    <col min="4870" max="4870" width="12.7109375" bestFit="1" customWidth="1"/>
    <col min="4871" max="4871" width="8.5703125" customWidth="1"/>
    <col min="4872" max="4872" width="11.7109375" bestFit="1" customWidth="1"/>
    <col min="5122" max="5122" width="49" customWidth="1"/>
    <col min="5123" max="5123" width="16.42578125" customWidth="1"/>
    <col min="5124" max="5124" width="13" bestFit="1" customWidth="1"/>
    <col min="5125" max="5125" width="12.42578125" customWidth="1"/>
    <col min="5126" max="5126" width="12.7109375" bestFit="1" customWidth="1"/>
    <col min="5127" max="5127" width="8.5703125" customWidth="1"/>
    <col min="5128" max="5128" width="11.7109375" bestFit="1" customWidth="1"/>
    <col min="5378" max="5378" width="49" customWidth="1"/>
    <col min="5379" max="5379" width="16.42578125" customWidth="1"/>
    <col min="5380" max="5380" width="13" bestFit="1" customWidth="1"/>
    <col min="5381" max="5381" width="12.42578125" customWidth="1"/>
    <col min="5382" max="5382" width="12.7109375" bestFit="1" customWidth="1"/>
    <col min="5383" max="5383" width="8.5703125" customWidth="1"/>
    <col min="5384" max="5384" width="11.7109375" bestFit="1" customWidth="1"/>
    <col min="5634" max="5634" width="49" customWidth="1"/>
    <col min="5635" max="5635" width="16.42578125" customWidth="1"/>
    <col min="5636" max="5636" width="13" bestFit="1" customWidth="1"/>
    <col min="5637" max="5637" width="12.42578125" customWidth="1"/>
    <col min="5638" max="5638" width="12.7109375" bestFit="1" customWidth="1"/>
    <col min="5639" max="5639" width="8.5703125" customWidth="1"/>
    <col min="5640" max="5640" width="11.7109375" bestFit="1" customWidth="1"/>
    <col min="5890" max="5890" width="49" customWidth="1"/>
    <col min="5891" max="5891" width="16.42578125" customWidth="1"/>
    <col min="5892" max="5892" width="13" bestFit="1" customWidth="1"/>
    <col min="5893" max="5893" width="12.42578125" customWidth="1"/>
    <col min="5894" max="5894" width="12.7109375" bestFit="1" customWidth="1"/>
    <col min="5895" max="5895" width="8.5703125" customWidth="1"/>
    <col min="5896" max="5896" width="11.7109375" bestFit="1" customWidth="1"/>
    <col min="6146" max="6146" width="49" customWidth="1"/>
    <col min="6147" max="6147" width="16.42578125" customWidth="1"/>
    <col min="6148" max="6148" width="13" bestFit="1" customWidth="1"/>
    <col min="6149" max="6149" width="12.42578125" customWidth="1"/>
    <col min="6150" max="6150" width="12.7109375" bestFit="1" customWidth="1"/>
    <col min="6151" max="6151" width="8.5703125" customWidth="1"/>
    <col min="6152" max="6152" width="11.7109375" bestFit="1" customWidth="1"/>
    <col min="6402" max="6402" width="49" customWidth="1"/>
    <col min="6403" max="6403" width="16.42578125" customWidth="1"/>
    <col min="6404" max="6404" width="13" bestFit="1" customWidth="1"/>
    <col min="6405" max="6405" width="12.42578125" customWidth="1"/>
    <col min="6406" max="6406" width="12.7109375" bestFit="1" customWidth="1"/>
    <col min="6407" max="6407" width="8.5703125" customWidth="1"/>
    <col min="6408" max="6408" width="11.7109375" bestFit="1" customWidth="1"/>
    <col min="6658" max="6658" width="49" customWidth="1"/>
    <col min="6659" max="6659" width="16.42578125" customWidth="1"/>
    <col min="6660" max="6660" width="13" bestFit="1" customWidth="1"/>
    <col min="6661" max="6661" width="12.42578125" customWidth="1"/>
    <col min="6662" max="6662" width="12.7109375" bestFit="1" customWidth="1"/>
    <col min="6663" max="6663" width="8.5703125" customWidth="1"/>
    <col min="6664" max="6664" width="11.7109375" bestFit="1" customWidth="1"/>
    <col min="6914" max="6914" width="49" customWidth="1"/>
    <col min="6915" max="6915" width="16.42578125" customWidth="1"/>
    <col min="6916" max="6916" width="13" bestFit="1" customWidth="1"/>
    <col min="6917" max="6917" width="12.42578125" customWidth="1"/>
    <col min="6918" max="6918" width="12.7109375" bestFit="1" customWidth="1"/>
    <col min="6919" max="6919" width="8.5703125" customWidth="1"/>
    <col min="6920" max="6920" width="11.7109375" bestFit="1" customWidth="1"/>
    <col min="7170" max="7170" width="49" customWidth="1"/>
    <col min="7171" max="7171" width="16.42578125" customWidth="1"/>
    <col min="7172" max="7172" width="13" bestFit="1" customWidth="1"/>
    <col min="7173" max="7173" width="12.42578125" customWidth="1"/>
    <col min="7174" max="7174" width="12.7109375" bestFit="1" customWidth="1"/>
    <col min="7175" max="7175" width="8.5703125" customWidth="1"/>
    <col min="7176" max="7176" width="11.7109375" bestFit="1" customWidth="1"/>
    <col min="7426" max="7426" width="49" customWidth="1"/>
    <col min="7427" max="7427" width="16.42578125" customWidth="1"/>
    <col min="7428" max="7428" width="13" bestFit="1" customWidth="1"/>
    <col min="7429" max="7429" width="12.42578125" customWidth="1"/>
    <col min="7430" max="7430" width="12.7109375" bestFit="1" customWidth="1"/>
    <col min="7431" max="7431" width="8.5703125" customWidth="1"/>
    <col min="7432" max="7432" width="11.7109375" bestFit="1" customWidth="1"/>
    <col min="7682" max="7682" width="49" customWidth="1"/>
    <col min="7683" max="7683" width="16.42578125" customWidth="1"/>
    <col min="7684" max="7684" width="13" bestFit="1" customWidth="1"/>
    <col min="7685" max="7685" width="12.42578125" customWidth="1"/>
    <col min="7686" max="7686" width="12.7109375" bestFit="1" customWidth="1"/>
    <col min="7687" max="7687" width="8.5703125" customWidth="1"/>
    <col min="7688" max="7688" width="11.7109375" bestFit="1" customWidth="1"/>
    <col min="7938" max="7938" width="49" customWidth="1"/>
    <col min="7939" max="7939" width="16.42578125" customWidth="1"/>
    <col min="7940" max="7940" width="13" bestFit="1" customWidth="1"/>
    <col min="7941" max="7941" width="12.42578125" customWidth="1"/>
    <col min="7942" max="7942" width="12.7109375" bestFit="1" customWidth="1"/>
    <col min="7943" max="7943" width="8.5703125" customWidth="1"/>
    <col min="7944" max="7944" width="11.7109375" bestFit="1" customWidth="1"/>
    <col min="8194" max="8194" width="49" customWidth="1"/>
    <col min="8195" max="8195" width="16.42578125" customWidth="1"/>
    <col min="8196" max="8196" width="13" bestFit="1" customWidth="1"/>
    <col min="8197" max="8197" width="12.42578125" customWidth="1"/>
    <col min="8198" max="8198" width="12.7109375" bestFit="1" customWidth="1"/>
    <col min="8199" max="8199" width="8.5703125" customWidth="1"/>
    <col min="8200" max="8200" width="11.7109375" bestFit="1" customWidth="1"/>
    <col min="8450" max="8450" width="49" customWidth="1"/>
    <col min="8451" max="8451" width="16.42578125" customWidth="1"/>
    <col min="8452" max="8452" width="13" bestFit="1" customWidth="1"/>
    <col min="8453" max="8453" width="12.42578125" customWidth="1"/>
    <col min="8454" max="8454" width="12.7109375" bestFit="1" customWidth="1"/>
    <col min="8455" max="8455" width="8.5703125" customWidth="1"/>
    <col min="8456" max="8456" width="11.7109375" bestFit="1" customWidth="1"/>
    <col min="8706" max="8706" width="49" customWidth="1"/>
    <col min="8707" max="8707" width="16.42578125" customWidth="1"/>
    <col min="8708" max="8708" width="13" bestFit="1" customWidth="1"/>
    <col min="8709" max="8709" width="12.42578125" customWidth="1"/>
    <col min="8710" max="8710" width="12.7109375" bestFit="1" customWidth="1"/>
    <col min="8711" max="8711" width="8.5703125" customWidth="1"/>
    <col min="8712" max="8712" width="11.7109375" bestFit="1" customWidth="1"/>
    <col min="8962" max="8962" width="49" customWidth="1"/>
    <col min="8963" max="8963" width="16.42578125" customWidth="1"/>
    <col min="8964" max="8964" width="13" bestFit="1" customWidth="1"/>
    <col min="8965" max="8965" width="12.42578125" customWidth="1"/>
    <col min="8966" max="8966" width="12.7109375" bestFit="1" customWidth="1"/>
    <col min="8967" max="8967" width="8.5703125" customWidth="1"/>
    <col min="8968" max="8968" width="11.7109375" bestFit="1" customWidth="1"/>
    <col min="9218" max="9218" width="49" customWidth="1"/>
    <col min="9219" max="9219" width="16.42578125" customWidth="1"/>
    <col min="9220" max="9220" width="13" bestFit="1" customWidth="1"/>
    <col min="9221" max="9221" width="12.42578125" customWidth="1"/>
    <col min="9222" max="9222" width="12.7109375" bestFit="1" customWidth="1"/>
    <col min="9223" max="9223" width="8.5703125" customWidth="1"/>
    <col min="9224" max="9224" width="11.7109375" bestFit="1" customWidth="1"/>
    <col min="9474" max="9474" width="49" customWidth="1"/>
    <col min="9475" max="9475" width="16.42578125" customWidth="1"/>
    <col min="9476" max="9476" width="13" bestFit="1" customWidth="1"/>
    <col min="9477" max="9477" width="12.42578125" customWidth="1"/>
    <col min="9478" max="9478" width="12.7109375" bestFit="1" customWidth="1"/>
    <col min="9479" max="9479" width="8.5703125" customWidth="1"/>
    <col min="9480" max="9480" width="11.7109375" bestFit="1" customWidth="1"/>
    <col min="9730" max="9730" width="49" customWidth="1"/>
    <col min="9731" max="9731" width="16.42578125" customWidth="1"/>
    <col min="9732" max="9732" width="13" bestFit="1" customWidth="1"/>
    <col min="9733" max="9733" width="12.42578125" customWidth="1"/>
    <col min="9734" max="9734" width="12.7109375" bestFit="1" customWidth="1"/>
    <col min="9735" max="9735" width="8.5703125" customWidth="1"/>
    <col min="9736" max="9736" width="11.7109375" bestFit="1" customWidth="1"/>
    <col min="9986" max="9986" width="49" customWidth="1"/>
    <col min="9987" max="9987" width="16.42578125" customWidth="1"/>
    <col min="9988" max="9988" width="13" bestFit="1" customWidth="1"/>
    <col min="9989" max="9989" width="12.42578125" customWidth="1"/>
    <col min="9990" max="9990" width="12.7109375" bestFit="1" customWidth="1"/>
    <col min="9991" max="9991" width="8.5703125" customWidth="1"/>
    <col min="9992" max="9992" width="11.7109375" bestFit="1" customWidth="1"/>
    <col min="10242" max="10242" width="49" customWidth="1"/>
    <col min="10243" max="10243" width="16.42578125" customWidth="1"/>
    <col min="10244" max="10244" width="13" bestFit="1" customWidth="1"/>
    <col min="10245" max="10245" width="12.42578125" customWidth="1"/>
    <col min="10246" max="10246" width="12.7109375" bestFit="1" customWidth="1"/>
    <col min="10247" max="10247" width="8.5703125" customWidth="1"/>
    <col min="10248" max="10248" width="11.7109375" bestFit="1" customWidth="1"/>
    <col min="10498" max="10498" width="49" customWidth="1"/>
    <col min="10499" max="10499" width="16.42578125" customWidth="1"/>
    <col min="10500" max="10500" width="13" bestFit="1" customWidth="1"/>
    <col min="10501" max="10501" width="12.42578125" customWidth="1"/>
    <col min="10502" max="10502" width="12.7109375" bestFit="1" customWidth="1"/>
    <col min="10503" max="10503" width="8.5703125" customWidth="1"/>
    <col min="10504" max="10504" width="11.7109375" bestFit="1" customWidth="1"/>
    <col min="10754" max="10754" width="49" customWidth="1"/>
    <col min="10755" max="10755" width="16.42578125" customWidth="1"/>
    <col min="10756" max="10756" width="13" bestFit="1" customWidth="1"/>
    <col min="10757" max="10757" width="12.42578125" customWidth="1"/>
    <col min="10758" max="10758" width="12.7109375" bestFit="1" customWidth="1"/>
    <col min="10759" max="10759" width="8.5703125" customWidth="1"/>
    <col min="10760" max="10760" width="11.7109375" bestFit="1" customWidth="1"/>
    <col min="11010" max="11010" width="49" customWidth="1"/>
    <col min="11011" max="11011" width="16.42578125" customWidth="1"/>
    <col min="11012" max="11012" width="13" bestFit="1" customWidth="1"/>
    <col min="11013" max="11013" width="12.42578125" customWidth="1"/>
    <col min="11014" max="11014" width="12.7109375" bestFit="1" customWidth="1"/>
    <col min="11015" max="11015" width="8.5703125" customWidth="1"/>
    <col min="11016" max="11016" width="11.7109375" bestFit="1" customWidth="1"/>
    <col min="11266" max="11266" width="49" customWidth="1"/>
    <col min="11267" max="11267" width="16.42578125" customWidth="1"/>
    <col min="11268" max="11268" width="13" bestFit="1" customWidth="1"/>
    <col min="11269" max="11269" width="12.42578125" customWidth="1"/>
    <col min="11270" max="11270" width="12.7109375" bestFit="1" customWidth="1"/>
    <col min="11271" max="11271" width="8.5703125" customWidth="1"/>
    <col min="11272" max="11272" width="11.7109375" bestFit="1" customWidth="1"/>
    <col min="11522" max="11522" width="49" customWidth="1"/>
    <col min="11523" max="11523" width="16.42578125" customWidth="1"/>
    <col min="11524" max="11524" width="13" bestFit="1" customWidth="1"/>
    <col min="11525" max="11525" width="12.42578125" customWidth="1"/>
    <col min="11526" max="11526" width="12.7109375" bestFit="1" customWidth="1"/>
    <col min="11527" max="11527" width="8.5703125" customWidth="1"/>
    <col min="11528" max="11528" width="11.7109375" bestFit="1" customWidth="1"/>
    <col min="11778" max="11778" width="49" customWidth="1"/>
    <col min="11779" max="11779" width="16.42578125" customWidth="1"/>
    <col min="11780" max="11780" width="13" bestFit="1" customWidth="1"/>
    <col min="11781" max="11781" width="12.42578125" customWidth="1"/>
    <col min="11782" max="11782" width="12.7109375" bestFit="1" customWidth="1"/>
    <col min="11783" max="11783" width="8.5703125" customWidth="1"/>
    <col min="11784" max="11784" width="11.7109375" bestFit="1" customWidth="1"/>
    <col min="12034" max="12034" width="49" customWidth="1"/>
    <col min="12035" max="12035" width="16.42578125" customWidth="1"/>
    <col min="12036" max="12036" width="13" bestFit="1" customWidth="1"/>
    <col min="12037" max="12037" width="12.42578125" customWidth="1"/>
    <col min="12038" max="12038" width="12.7109375" bestFit="1" customWidth="1"/>
    <col min="12039" max="12039" width="8.5703125" customWidth="1"/>
    <col min="12040" max="12040" width="11.7109375" bestFit="1" customWidth="1"/>
    <col min="12290" max="12290" width="49" customWidth="1"/>
    <col min="12291" max="12291" width="16.42578125" customWidth="1"/>
    <col min="12292" max="12292" width="13" bestFit="1" customWidth="1"/>
    <col min="12293" max="12293" width="12.42578125" customWidth="1"/>
    <col min="12294" max="12294" width="12.7109375" bestFit="1" customWidth="1"/>
    <col min="12295" max="12295" width="8.5703125" customWidth="1"/>
    <col min="12296" max="12296" width="11.7109375" bestFit="1" customWidth="1"/>
    <col min="12546" max="12546" width="49" customWidth="1"/>
    <col min="12547" max="12547" width="16.42578125" customWidth="1"/>
    <col min="12548" max="12548" width="13" bestFit="1" customWidth="1"/>
    <col min="12549" max="12549" width="12.42578125" customWidth="1"/>
    <col min="12550" max="12550" width="12.7109375" bestFit="1" customWidth="1"/>
    <col min="12551" max="12551" width="8.5703125" customWidth="1"/>
    <col min="12552" max="12552" width="11.7109375" bestFit="1" customWidth="1"/>
    <col min="12802" max="12802" width="49" customWidth="1"/>
    <col min="12803" max="12803" width="16.42578125" customWidth="1"/>
    <col min="12804" max="12804" width="13" bestFit="1" customWidth="1"/>
    <col min="12805" max="12805" width="12.42578125" customWidth="1"/>
    <col min="12806" max="12806" width="12.7109375" bestFit="1" customWidth="1"/>
    <col min="12807" max="12807" width="8.5703125" customWidth="1"/>
    <col min="12808" max="12808" width="11.7109375" bestFit="1" customWidth="1"/>
    <col min="13058" max="13058" width="49" customWidth="1"/>
    <col min="13059" max="13059" width="16.42578125" customWidth="1"/>
    <col min="13060" max="13060" width="13" bestFit="1" customWidth="1"/>
    <col min="13061" max="13061" width="12.42578125" customWidth="1"/>
    <col min="13062" max="13062" width="12.7109375" bestFit="1" customWidth="1"/>
    <col min="13063" max="13063" width="8.5703125" customWidth="1"/>
    <col min="13064" max="13064" width="11.7109375" bestFit="1" customWidth="1"/>
    <col min="13314" max="13314" width="49" customWidth="1"/>
    <col min="13315" max="13315" width="16.42578125" customWidth="1"/>
    <col min="13316" max="13316" width="13" bestFit="1" customWidth="1"/>
    <col min="13317" max="13317" width="12.42578125" customWidth="1"/>
    <col min="13318" max="13318" width="12.7109375" bestFit="1" customWidth="1"/>
    <col min="13319" max="13319" width="8.5703125" customWidth="1"/>
    <col min="13320" max="13320" width="11.7109375" bestFit="1" customWidth="1"/>
    <col min="13570" max="13570" width="49" customWidth="1"/>
    <col min="13571" max="13571" width="16.42578125" customWidth="1"/>
    <col min="13572" max="13572" width="13" bestFit="1" customWidth="1"/>
    <col min="13573" max="13573" width="12.42578125" customWidth="1"/>
    <col min="13574" max="13574" width="12.7109375" bestFit="1" customWidth="1"/>
    <col min="13575" max="13575" width="8.5703125" customWidth="1"/>
    <col min="13576" max="13576" width="11.7109375" bestFit="1" customWidth="1"/>
    <col min="13826" max="13826" width="49" customWidth="1"/>
    <col min="13827" max="13827" width="16.42578125" customWidth="1"/>
    <col min="13828" max="13828" width="13" bestFit="1" customWidth="1"/>
    <col min="13829" max="13829" width="12.42578125" customWidth="1"/>
    <col min="13830" max="13830" width="12.7109375" bestFit="1" customWidth="1"/>
    <col min="13831" max="13831" width="8.5703125" customWidth="1"/>
    <col min="13832" max="13832" width="11.7109375" bestFit="1" customWidth="1"/>
    <col min="14082" max="14082" width="49" customWidth="1"/>
    <col min="14083" max="14083" width="16.42578125" customWidth="1"/>
    <col min="14084" max="14084" width="13" bestFit="1" customWidth="1"/>
    <col min="14085" max="14085" width="12.42578125" customWidth="1"/>
    <col min="14086" max="14086" width="12.7109375" bestFit="1" customWidth="1"/>
    <col min="14087" max="14087" width="8.5703125" customWidth="1"/>
    <col min="14088" max="14088" width="11.7109375" bestFit="1" customWidth="1"/>
    <col min="14338" max="14338" width="49" customWidth="1"/>
    <col min="14339" max="14339" width="16.42578125" customWidth="1"/>
    <col min="14340" max="14340" width="13" bestFit="1" customWidth="1"/>
    <col min="14341" max="14341" width="12.42578125" customWidth="1"/>
    <col min="14342" max="14342" width="12.7109375" bestFit="1" customWidth="1"/>
    <col min="14343" max="14343" width="8.5703125" customWidth="1"/>
    <col min="14344" max="14344" width="11.7109375" bestFit="1" customWidth="1"/>
    <col min="14594" max="14594" width="49" customWidth="1"/>
    <col min="14595" max="14595" width="16.42578125" customWidth="1"/>
    <col min="14596" max="14596" width="13" bestFit="1" customWidth="1"/>
    <col min="14597" max="14597" width="12.42578125" customWidth="1"/>
    <col min="14598" max="14598" width="12.7109375" bestFit="1" customWidth="1"/>
    <col min="14599" max="14599" width="8.5703125" customWidth="1"/>
    <col min="14600" max="14600" width="11.7109375" bestFit="1" customWidth="1"/>
    <col min="14850" max="14850" width="49" customWidth="1"/>
    <col min="14851" max="14851" width="16.42578125" customWidth="1"/>
    <col min="14852" max="14852" width="13" bestFit="1" customWidth="1"/>
    <col min="14853" max="14853" width="12.42578125" customWidth="1"/>
    <col min="14854" max="14854" width="12.7109375" bestFit="1" customWidth="1"/>
    <col min="14855" max="14855" width="8.5703125" customWidth="1"/>
    <col min="14856" max="14856" width="11.7109375" bestFit="1" customWidth="1"/>
    <col min="15106" max="15106" width="49" customWidth="1"/>
    <col min="15107" max="15107" width="16.42578125" customWidth="1"/>
    <col min="15108" max="15108" width="13" bestFit="1" customWidth="1"/>
    <col min="15109" max="15109" width="12.42578125" customWidth="1"/>
    <col min="15110" max="15110" width="12.7109375" bestFit="1" customWidth="1"/>
    <col min="15111" max="15111" width="8.5703125" customWidth="1"/>
    <col min="15112" max="15112" width="11.7109375" bestFit="1" customWidth="1"/>
    <col min="15362" max="15362" width="49" customWidth="1"/>
    <col min="15363" max="15363" width="16.42578125" customWidth="1"/>
    <col min="15364" max="15364" width="13" bestFit="1" customWidth="1"/>
    <col min="15365" max="15365" width="12.42578125" customWidth="1"/>
    <col min="15366" max="15366" width="12.7109375" bestFit="1" customWidth="1"/>
    <col min="15367" max="15367" width="8.5703125" customWidth="1"/>
    <col min="15368" max="15368" width="11.7109375" bestFit="1" customWidth="1"/>
    <col min="15618" max="15618" width="49" customWidth="1"/>
    <col min="15619" max="15619" width="16.42578125" customWidth="1"/>
    <col min="15620" max="15620" width="13" bestFit="1" customWidth="1"/>
    <col min="15621" max="15621" width="12.42578125" customWidth="1"/>
    <col min="15622" max="15622" width="12.7109375" bestFit="1" customWidth="1"/>
    <col min="15623" max="15623" width="8.5703125" customWidth="1"/>
    <col min="15624" max="15624" width="11.7109375" bestFit="1" customWidth="1"/>
    <col min="15874" max="15874" width="49" customWidth="1"/>
    <col min="15875" max="15875" width="16.42578125" customWidth="1"/>
    <col min="15876" max="15876" width="13" bestFit="1" customWidth="1"/>
    <col min="15877" max="15877" width="12.42578125" customWidth="1"/>
    <col min="15878" max="15878" width="12.7109375" bestFit="1" customWidth="1"/>
    <col min="15879" max="15879" width="8.5703125" customWidth="1"/>
    <col min="15880" max="15880" width="11.7109375" bestFit="1" customWidth="1"/>
    <col min="16130" max="16130" width="49" customWidth="1"/>
    <col min="16131" max="16131" width="16.42578125" customWidth="1"/>
    <col min="16132" max="16132" width="13" bestFit="1" customWidth="1"/>
    <col min="16133" max="16133" width="12.42578125" customWidth="1"/>
    <col min="16134" max="16134" width="12.7109375" bestFit="1" customWidth="1"/>
    <col min="16135" max="16135" width="8.5703125" customWidth="1"/>
    <col min="16136" max="16136" width="11.7109375" bestFit="1" customWidth="1"/>
  </cols>
  <sheetData>
    <row r="1" spans="1:10" ht="15.75" x14ac:dyDescent="0.25">
      <c r="A1" s="1"/>
      <c r="F1" s="3"/>
    </row>
    <row r="2" spans="1:10" ht="15.75" x14ac:dyDescent="0.25">
      <c r="A2" s="1"/>
      <c r="F2" s="3"/>
    </row>
    <row r="3" spans="1:10" ht="15.75" x14ac:dyDescent="0.25">
      <c r="A3" s="1"/>
      <c r="F3" s="3"/>
    </row>
    <row r="4" spans="1:10" ht="15.75" x14ac:dyDescent="0.25">
      <c r="A4" s="1"/>
      <c r="F4" s="3"/>
    </row>
    <row r="5" spans="1:10" ht="15.75" x14ac:dyDescent="0.25">
      <c r="A5" s="1"/>
      <c r="F5" s="3"/>
    </row>
    <row r="6" spans="1:10" ht="18" x14ac:dyDescent="0.25">
      <c r="A6" s="61" t="s">
        <v>0</v>
      </c>
      <c r="B6" s="61"/>
      <c r="C6" s="61"/>
      <c r="D6" s="61"/>
      <c r="E6" s="61"/>
      <c r="F6" s="61"/>
      <c r="G6" s="61"/>
      <c r="H6" s="3"/>
      <c r="I6" s="3"/>
      <c r="J6" s="3"/>
    </row>
    <row r="7" spans="1:10" x14ac:dyDescent="0.25">
      <c r="A7" s="62" t="s">
        <v>1</v>
      </c>
      <c r="B7" s="62"/>
      <c r="C7" s="62"/>
      <c r="D7" s="62"/>
      <c r="E7" s="62"/>
      <c r="F7" s="62"/>
      <c r="G7" s="62"/>
      <c r="H7" s="4"/>
      <c r="I7" s="4"/>
      <c r="J7" s="4"/>
    </row>
    <row r="8" spans="1:10" x14ac:dyDescent="0.25">
      <c r="A8" s="62" t="s">
        <v>2</v>
      </c>
      <c r="B8" s="62"/>
      <c r="C8" s="62"/>
      <c r="D8" s="62"/>
      <c r="E8" s="62"/>
      <c r="F8" s="62"/>
      <c r="G8" s="62"/>
      <c r="H8" s="4"/>
      <c r="I8" s="4"/>
      <c r="J8" s="4"/>
    </row>
    <row r="9" spans="1:10" ht="15.75" thickBot="1" x14ac:dyDescent="0.3">
      <c r="A9" s="62" t="s">
        <v>3</v>
      </c>
      <c r="B9" s="62"/>
      <c r="C9" s="62"/>
      <c r="D9" s="62"/>
      <c r="E9" s="62"/>
      <c r="F9" s="62"/>
      <c r="G9" s="62"/>
      <c r="H9" s="4"/>
      <c r="I9" s="4"/>
      <c r="J9" s="4"/>
    </row>
    <row r="10" spans="1:10" ht="15.75" thickBot="1" x14ac:dyDescent="0.3">
      <c r="A10" s="5" t="s">
        <v>4</v>
      </c>
      <c r="B10" s="6" t="s">
        <v>5</v>
      </c>
      <c r="C10" s="7" t="s">
        <v>6</v>
      </c>
      <c r="D10" s="6" t="s">
        <v>7</v>
      </c>
      <c r="E10" s="8" t="s">
        <v>8</v>
      </c>
      <c r="F10" s="9" t="s">
        <v>9</v>
      </c>
    </row>
    <row r="11" spans="1:10" x14ac:dyDescent="0.25">
      <c r="A11" s="10">
        <v>45169</v>
      </c>
      <c r="B11" s="11" t="s">
        <v>10</v>
      </c>
      <c r="C11" s="12"/>
      <c r="D11" s="13">
        <f>+'[1]AGOSTO-2023 '!F57</f>
        <v>68713082.019999996</v>
      </c>
      <c r="E11" s="14"/>
      <c r="F11" s="15">
        <f>D11</f>
        <v>68713082.019999996</v>
      </c>
      <c r="G11" s="16"/>
    </row>
    <row r="12" spans="1:10" x14ac:dyDescent="0.25">
      <c r="A12" s="17">
        <v>45173</v>
      </c>
      <c r="B12" s="18" t="s">
        <v>11</v>
      </c>
      <c r="C12" s="19">
        <v>382722</v>
      </c>
      <c r="D12" s="20">
        <v>73876.94</v>
      </c>
      <c r="E12" s="21"/>
      <c r="F12" s="22">
        <f>F11+D12-E12</f>
        <v>68786958.959999993</v>
      </c>
      <c r="G12" s="16"/>
    </row>
    <row r="13" spans="1:10" x14ac:dyDescent="0.25">
      <c r="A13" s="17">
        <v>45173</v>
      </c>
      <c r="B13" s="18" t="s">
        <v>12</v>
      </c>
      <c r="C13" s="19" t="s">
        <v>13</v>
      </c>
      <c r="D13" s="20">
        <v>13300</v>
      </c>
      <c r="E13" s="21"/>
      <c r="F13" s="22">
        <f t="shared" ref="F13:F51" si="0">F12+D13-E13</f>
        <v>68800258.959999993</v>
      </c>
      <c r="G13" s="16"/>
    </row>
    <row r="14" spans="1:10" x14ac:dyDescent="0.25">
      <c r="A14" s="17">
        <v>45174</v>
      </c>
      <c r="B14" s="23" t="s">
        <v>14</v>
      </c>
      <c r="C14" s="19">
        <v>382723</v>
      </c>
      <c r="D14" s="20">
        <v>1072571.76</v>
      </c>
      <c r="E14" s="24"/>
      <c r="F14" s="22">
        <f t="shared" si="0"/>
        <v>69872830.719999999</v>
      </c>
      <c r="G14" s="16"/>
    </row>
    <row r="15" spans="1:10" x14ac:dyDescent="0.25">
      <c r="A15" s="17">
        <v>45175</v>
      </c>
      <c r="B15" s="18" t="s">
        <v>12</v>
      </c>
      <c r="C15" s="19" t="s">
        <v>15</v>
      </c>
      <c r="D15" s="20">
        <v>4600</v>
      </c>
      <c r="E15" s="21"/>
      <c r="F15" s="22">
        <f t="shared" si="0"/>
        <v>69877430.719999999</v>
      </c>
      <c r="G15" s="16"/>
    </row>
    <row r="16" spans="1:10" x14ac:dyDescent="0.25">
      <c r="A16" s="17">
        <v>45176</v>
      </c>
      <c r="B16" s="18" t="s">
        <v>12</v>
      </c>
      <c r="C16" s="19" t="s">
        <v>16</v>
      </c>
      <c r="D16" s="20">
        <v>8000</v>
      </c>
      <c r="E16" s="21"/>
      <c r="F16" s="22">
        <f t="shared" si="0"/>
        <v>69885430.719999999</v>
      </c>
      <c r="G16" s="16"/>
    </row>
    <row r="17" spans="1:7" x14ac:dyDescent="0.25">
      <c r="A17" s="17">
        <v>45180</v>
      </c>
      <c r="B17" s="23" t="s">
        <v>17</v>
      </c>
      <c r="C17" s="19">
        <v>382724</v>
      </c>
      <c r="D17" s="20">
        <v>17740.55</v>
      </c>
      <c r="E17" s="21"/>
      <c r="F17" s="22">
        <f t="shared" si="0"/>
        <v>69903171.269999996</v>
      </c>
      <c r="G17" s="16"/>
    </row>
    <row r="18" spans="1:7" x14ac:dyDescent="0.25">
      <c r="A18" s="17">
        <v>45175</v>
      </c>
      <c r="B18" s="18" t="s">
        <v>18</v>
      </c>
      <c r="C18" s="19" t="s">
        <v>19</v>
      </c>
      <c r="D18" s="20">
        <v>40550</v>
      </c>
      <c r="E18" s="21"/>
      <c r="F18" s="22">
        <f t="shared" si="0"/>
        <v>69943721.269999996</v>
      </c>
      <c r="G18" s="16"/>
    </row>
    <row r="19" spans="1:7" x14ac:dyDescent="0.25">
      <c r="A19" s="17">
        <v>45184</v>
      </c>
      <c r="B19" s="18" t="s">
        <v>12</v>
      </c>
      <c r="C19" s="19" t="s">
        <v>20</v>
      </c>
      <c r="D19" s="20">
        <v>19800</v>
      </c>
      <c r="E19" s="21"/>
      <c r="F19" s="22">
        <f t="shared" si="0"/>
        <v>69963521.269999996</v>
      </c>
      <c r="G19" s="16"/>
    </row>
    <row r="20" spans="1:7" x14ac:dyDescent="0.25">
      <c r="A20" s="17">
        <v>45182</v>
      </c>
      <c r="B20" s="18" t="s">
        <v>12</v>
      </c>
      <c r="C20" s="19" t="s">
        <v>21</v>
      </c>
      <c r="D20" s="25">
        <v>16500</v>
      </c>
      <c r="E20" s="21"/>
      <c r="F20" s="22">
        <f t="shared" si="0"/>
        <v>69980021.269999996</v>
      </c>
      <c r="G20" s="16"/>
    </row>
    <row r="21" spans="1:7" x14ac:dyDescent="0.25">
      <c r="A21" s="17">
        <v>45182</v>
      </c>
      <c r="B21" s="18" t="s">
        <v>12</v>
      </c>
      <c r="C21" s="19" t="s">
        <v>22</v>
      </c>
      <c r="D21" s="25">
        <v>8900</v>
      </c>
      <c r="E21" s="21"/>
      <c r="F21" s="22">
        <f t="shared" si="0"/>
        <v>69988921.269999996</v>
      </c>
      <c r="G21" s="16"/>
    </row>
    <row r="22" spans="1:7" x14ac:dyDescent="0.25">
      <c r="A22" s="17">
        <v>45184</v>
      </c>
      <c r="B22" s="18" t="s">
        <v>12</v>
      </c>
      <c r="C22" s="19" t="s">
        <v>23</v>
      </c>
      <c r="D22" s="25">
        <v>6200</v>
      </c>
      <c r="E22" s="21"/>
      <c r="F22" s="22">
        <f t="shared" si="0"/>
        <v>69995121.269999996</v>
      </c>
      <c r="G22" s="16"/>
    </row>
    <row r="23" spans="1:7" x14ac:dyDescent="0.25">
      <c r="A23" s="17">
        <v>45184</v>
      </c>
      <c r="B23" s="18" t="s">
        <v>12</v>
      </c>
      <c r="C23" s="19" t="s">
        <v>24</v>
      </c>
      <c r="D23" s="25">
        <v>6000</v>
      </c>
      <c r="E23" s="21"/>
      <c r="F23" s="22">
        <f t="shared" si="0"/>
        <v>70001121.269999996</v>
      </c>
      <c r="G23" s="16"/>
    </row>
    <row r="24" spans="1:7" x14ac:dyDescent="0.25">
      <c r="A24" s="26">
        <v>45187</v>
      </c>
      <c r="B24" s="18" t="s">
        <v>12</v>
      </c>
      <c r="C24" s="19" t="s">
        <v>25</v>
      </c>
      <c r="D24" s="13">
        <v>2400</v>
      </c>
      <c r="E24" s="21"/>
      <c r="F24" s="22">
        <f t="shared" si="0"/>
        <v>70003521.269999996</v>
      </c>
      <c r="G24" s="16"/>
    </row>
    <row r="25" spans="1:7" x14ac:dyDescent="0.25">
      <c r="A25" s="26">
        <v>45187</v>
      </c>
      <c r="B25" s="23" t="s">
        <v>26</v>
      </c>
      <c r="C25" s="19">
        <v>382725</v>
      </c>
      <c r="D25" s="25">
        <v>172779.73</v>
      </c>
      <c r="E25" s="21"/>
      <c r="F25" s="22">
        <f t="shared" si="0"/>
        <v>70176301</v>
      </c>
      <c r="G25" s="16"/>
    </row>
    <row r="26" spans="1:7" x14ac:dyDescent="0.25">
      <c r="A26" s="26">
        <v>45187</v>
      </c>
      <c r="B26" s="23" t="s">
        <v>27</v>
      </c>
      <c r="C26" s="19">
        <v>382726</v>
      </c>
      <c r="D26" s="13">
        <v>67640.28</v>
      </c>
      <c r="E26" s="21"/>
      <c r="F26" s="22">
        <f t="shared" si="0"/>
        <v>70243941.280000001</v>
      </c>
      <c r="G26" s="16"/>
    </row>
    <row r="27" spans="1:7" x14ac:dyDescent="0.25">
      <c r="A27" s="26">
        <v>45188</v>
      </c>
      <c r="B27" s="18" t="s">
        <v>12</v>
      </c>
      <c r="C27" s="19" t="s">
        <v>28</v>
      </c>
      <c r="D27" s="13">
        <v>17500</v>
      </c>
      <c r="E27" s="21"/>
      <c r="F27" s="22">
        <f t="shared" si="0"/>
        <v>70261441.280000001</v>
      </c>
      <c r="G27" s="16"/>
    </row>
    <row r="28" spans="1:7" x14ac:dyDescent="0.25">
      <c r="A28" s="26">
        <v>45188</v>
      </c>
      <c r="B28" s="27" t="s">
        <v>29</v>
      </c>
      <c r="C28" s="19"/>
      <c r="D28" s="13"/>
      <c r="E28" s="21">
        <v>5000000</v>
      </c>
      <c r="F28" s="22">
        <f t="shared" si="0"/>
        <v>65261441.280000001</v>
      </c>
      <c r="G28" s="16"/>
    </row>
    <row r="29" spans="1:7" x14ac:dyDescent="0.25">
      <c r="A29" s="26">
        <v>45189</v>
      </c>
      <c r="B29" s="23" t="s">
        <v>30</v>
      </c>
      <c r="C29" s="19">
        <v>382727</v>
      </c>
      <c r="D29" s="13">
        <v>107851.04</v>
      </c>
      <c r="E29" s="21"/>
      <c r="F29" s="22">
        <f t="shared" si="0"/>
        <v>65369292.32</v>
      </c>
      <c r="G29" s="16"/>
    </row>
    <row r="30" spans="1:7" x14ac:dyDescent="0.25">
      <c r="A30" s="26">
        <v>45189</v>
      </c>
      <c r="B30" s="18" t="s">
        <v>12</v>
      </c>
      <c r="C30" s="28" t="s">
        <v>31</v>
      </c>
      <c r="D30" s="25">
        <v>4300</v>
      </c>
      <c r="E30" s="21"/>
      <c r="F30" s="22">
        <f t="shared" si="0"/>
        <v>65373592.32</v>
      </c>
      <c r="G30" s="16"/>
    </row>
    <row r="31" spans="1:7" x14ac:dyDescent="0.25">
      <c r="A31" s="26">
        <v>45189</v>
      </c>
      <c r="B31" s="23" t="s">
        <v>32</v>
      </c>
      <c r="C31" s="29">
        <v>382728</v>
      </c>
      <c r="D31" s="13">
        <v>767977.78</v>
      </c>
      <c r="E31" s="21"/>
      <c r="F31" s="22">
        <f t="shared" si="0"/>
        <v>66141570.100000001</v>
      </c>
      <c r="G31" s="16"/>
    </row>
    <row r="32" spans="1:7" x14ac:dyDescent="0.25">
      <c r="A32" s="26">
        <v>45189</v>
      </c>
      <c r="B32" s="23" t="s">
        <v>33</v>
      </c>
      <c r="C32" s="30">
        <v>382729</v>
      </c>
      <c r="D32" s="31">
        <v>98848.76</v>
      </c>
      <c r="E32" s="32"/>
      <c r="F32" s="22">
        <f t="shared" si="0"/>
        <v>66240418.859999999</v>
      </c>
      <c r="G32" s="16"/>
    </row>
    <row r="33" spans="1:7" x14ac:dyDescent="0.25">
      <c r="A33" s="26">
        <v>45189</v>
      </c>
      <c r="B33" s="23" t="s">
        <v>34</v>
      </c>
      <c r="C33" s="30">
        <v>382730</v>
      </c>
      <c r="D33" s="31">
        <v>702746.03</v>
      </c>
      <c r="E33" s="32"/>
      <c r="F33" s="22">
        <f t="shared" si="0"/>
        <v>66943164.890000001</v>
      </c>
      <c r="G33" s="16"/>
    </row>
    <row r="34" spans="1:7" x14ac:dyDescent="0.25">
      <c r="A34" s="33">
        <v>45194</v>
      </c>
      <c r="B34" s="34" t="s">
        <v>35</v>
      </c>
      <c r="C34" s="30">
        <v>382731</v>
      </c>
      <c r="D34" s="31">
        <v>7495363.75</v>
      </c>
      <c r="E34" s="32"/>
      <c r="F34" s="22">
        <f t="shared" si="0"/>
        <v>74438528.640000001</v>
      </c>
      <c r="G34" s="16"/>
    </row>
    <row r="35" spans="1:7" x14ac:dyDescent="0.25">
      <c r="A35" s="33">
        <v>45195</v>
      </c>
      <c r="B35" s="23" t="s">
        <v>36</v>
      </c>
      <c r="C35" s="30">
        <v>382732</v>
      </c>
      <c r="D35" s="31">
        <v>88026.93</v>
      </c>
      <c r="E35" s="32"/>
      <c r="F35" s="22">
        <f t="shared" si="0"/>
        <v>74526555.570000008</v>
      </c>
      <c r="G35" s="16"/>
    </row>
    <row r="36" spans="1:7" x14ac:dyDescent="0.25">
      <c r="A36" s="33">
        <v>45195</v>
      </c>
      <c r="B36" s="23" t="s">
        <v>36</v>
      </c>
      <c r="C36" s="35">
        <v>382733</v>
      </c>
      <c r="D36" s="31">
        <v>327365.08</v>
      </c>
      <c r="E36" s="36"/>
      <c r="F36" s="22">
        <f t="shared" si="0"/>
        <v>74853920.650000006</v>
      </c>
      <c r="G36" s="16"/>
    </row>
    <row r="37" spans="1:7" ht="24.75" x14ac:dyDescent="0.25">
      <c r="A37" s="33">
        <v>45195</v>
      </c>
      <c r="B37" s="18" t="s">
        <v>37</v>
      </c>
      <c r="C37" s="35">
        <v>382734</v>
      </c>
      <c r="D37" s="31">
        <v>13740.89</v>
      </c>
      <c r="E37" s="36"/>
      <c r="F37" s="22">
        <f t="shared" si="0"/>
        <v>74867661.540000007</v>
      </c>
      <c r="G37" s="16"/>
    </row>
    <row r="38" spans="1:7" x14ac:dyDescent="0.25">
      <c r="A38" s="33">
        <v>45196</v>
      </c>
      <c r="B38" s="18" t="s">
        <v>12</v>
      </c>
      <c r="C38" s="30" t="s">
        <v>38</v>
      </c>
      <c r="D38" s="37">
        <v>12800</v>
      </c>
      <c r="E38" s="38"/>
      <c r="F38" s="22">
        <f t="shared" si="0"/>
        <v>74880461.540000007</v>
      </c>
      <c r="G38" s="16"/>
    </row>
    <row r="39" spans="1:7" x14ac:dyDescent="0.25">
      <c r="A39" s="33">
        <v>45196</v>
      </c>
      <c r="B39" s="18" t="s">
        <v>12</v>
      </c>
      <c r="C39" s="30" t="s">
        <v>39</v>
      </c>
      <c r="D39" s="37">
        <v>3600</v>
      </c>
      <c r="E39" s="38"/>
      <c r="F39" s="22">
        <f t="shared" si="0"/>
        <v>74884061.540000007</v>
      </c>
      <c r="G39" s="39"/>
    </row>
    <row r="40" spans="1:7" x14ac:dyDescent="0.25">
      <c r="A40" s="33">
        <v>45196</v>
      </c>
      <c r="B40" s="18" t="s">
        <v>12</v>
      </c>
      <c r="C40" s="30" t="s">
        <v>40</v>
      </c>
      <c r="D40" s="37">
        <v>6700</v>
      </c>
      <c r="E40" s="38"/>
      <c r="F40" s="22">
        <f t="shared" si="0"/>
        <v>74890761.540000007</v>
      </c>
      <c r="G40" s="39"/>
    </row>
    <row r="41" spans="1:7" x14ac:dyDescent="0.25">
      <c r="A41" s="33">
        <v>45196</v>
      </c>
      <c r="B41" s="18" t="s">
        <v>12</v>
      </c>
      <c r="C41" s="30" t="s">
        <v>41</v>
      </c>
      <c r="D41" s="37">
        <v>4200</v>
      </c>
      <c r="E41" s="38"/>
      <c r="F41" s="22">
        <f t="shared" si="0"/>
        <v>74894961.540000007</v>
      </c>
      <c r="G41" s="39"/>
    </row>
    <row r="42" spans="1:7" x14ac:dyDescent="0.25">
      <c r="A42" s="33">
        <v>45196</v>
      </c>
      <c r="B42" s="18" t="s">
        <v>12</v>
      </c>
      <c r="C42" s="30" t="s">
        <v>42</v>
      </c>
      <c r="D42" s="37">
        <v>4300</v>
      </c>
      <c r="E42" s="38"/>
      <c r="F42" s="22">
        <f t="shared" si="0"/>
        <v>74899261.540000007</v>
      </c>
      <c r="G42" s="39"/>
    </row>
    <row r="43" spans="1:7" x14ac:dyDescent="0.25">
      <c r="A43" s="33">
        <v>45197</v>
      </c>
      <c r="B43" s="34" t="s">
        <v>43</v>
      </c>
      <c r="C43" s="30">
        <v>382735</v>
      </c>
      <c r="D43" s="37">
        <v>20000</v>
      </c>
      <c r="E43" s="38"/>
      <c r="F43" s="22">
        <f t="shared" si="0"/>
        <v>74919261.540000007</v>
      </c>
      <c r="G43" s="39"/>
    </row>
    <row r="44" spans="1:7" x14ac:dyDescent="0.25">
      <c r="A44" s="33">
        <v>45198</v>
      </c>
      <c r="B44" s="18" t="s">
        <v>12</v>
      </c>
      <c r="C44" s="30" t="s">
        <v>44</v>
      </c>
      <c r="D44" s="37">
        <v>9700</v>
      </c>
      <c r="E44" s="38"/>
      <c r="F44" s="22">
        <f t="shared" si="0"/>
        <v>74928961.540000007</v>
      </c>
      <c r="G44" s="39"/>
    </row>
    <row r="45" spans="1:7" x14ac:dyDescent="0.25">
      <c r="A45" s="33">
        <v>45198</v>
      </c>
      <c r="B45" s="18" t="s">
        <v>12</v>
      </c>
      <c r="C45" s="30" t="s">
        <v>45</v>
      </c>
      <c r="D45" s="37">
        <v>46950</v>
      </c>
      <c r="E45" s="38"/>
      <c r="F45" s="22">
        <f t="shared" si="0"/>
        <v>74975911.540000007</v>
      </c>
      <c r="G45" s="39"/>
    </row>
    <row r="46" spans="1:7" x14ac:dyDescent="0.25">
      <c r="A46" s="33">
        <v>45198</v>
      </c>
      <c r="B46" s="18" t="s">
        <v>12</v>
      </c>
      <c r="C46" s="30" t="s">
        <v>46</v>
      </c>
      <c r="D46" s="37">
        <v>19200</v>
      </c>
      <c r="E46" s="38"/>
      <c r="F46" s="22">
        <f t="shared" si="0"/>
        <v>74995111.540000007</v>
      </c>
      <c r="G46" s="39"/>
    </row>
    <row r="47" spans="1:7" x14ac:dyDescent="0.25">
      <c r="A47" s="33">
        <v>45198</v>
      </c>
      <c r="B47" s="23" t="s">
        <v>47</v>
      </c>
      <c r="C47" s="30">
        <v>382736</v>
      </c>
      <c r="D47" s="37">
        <v>199331.45</v>
      </c>
      <c r="E47" s="38"/>
      <c r="F47" s="22">
        <f t="shared" si="0"/>
        <v>75194442.99000001</v>
      </c>
      <c r="G47" s="39"/>
    </row>
    <row r="48" spans="1:7" x14ac:dyDescent="0.25">
      <c r="A48" s="33">
        <v>45198</v>
      </c>
      <c r="B48" s="23" t="s">
        <v>48</v>
      </c>
      <c r="C48" s="30">
        <v>382737</v>
      </c>
      <c r="D48" s="37">
        <v>80657.45</v>
      </c>
      <c r="E48" s="38"/>
      <c r="F48" s="22">
        <f t="shared" si="0"/>
        <v>75275100.440000013</v>
      </c>
      <c r="G48" s="39"/>
    </row>
    <row r="49" spans="1:7" x14ac:dyDescent="0.25">
      <c r="A49" s="33">
        <v>45198</v>
      </c>
      <c r="B49" s="23" t="s">
        <v>49</v>
      </c>
      <c r="C49" s="30">
        <v>382738</v>
      </c>
      <c r="D49" s="37">
        <v>2767</v>
      </c>
      <c r="E49" s="38"/>
      <c r="F49" s="22">
        <f t="shared" si="0"/>
        <v>75277867.440000013</v>
      </c>
    </row>
    <row r="50" spans="1:7" ht="15.75" thickBot="1" x14ac:dyDescent="0.3">
      <c r="A50" s="33">
        <v>45198</v>
      </c>
      <c r="B50" s="40" t="s">
        <v>50</v>
      </c>
      <c r="C50" s="30">
        <v>382739</v>
      </c>
      <c r="D50" s="31">
        <v>61824.32</v>
      </c>
      <c r="E50" s="41"/>
      <c r="F50" s="22">
        <f t="shared" si="0"/>
        <v>75339691.760000005</v>
      </c>
    </row>
    <row r="51" spans="1:7" ht="15.75" thickBot="1" x14ac:dyDescent="0.3">
      <c r="A51" s="33">
        <v>45198</v>
      </c>
      <c r="B51" s="23" t="s">
        <v>51</v>
      </c>
      <c r="C51" s="30">
        <v>382740</v>
      </c>
      <c r="D51" s="42">
        <v>20663.099999999999</v>
      </c>
      <c r="E51" s="41"/>
      <c r="F51" s="22">
        <f t="shared" si="0"/>
        <v>75360354.859999999</v>
      </c>
    </row>
    <row r="52" spans="1:7" ht="15.75" thickBot="1" x14ac:dyDescent="0.3">
      <c r="A52" s="43"/>
      <c r="B52" s="44"/>
      <c r="C52" s="44"/>
      <c r="D52" s="45">
        <f>SUM(D12:D51)</f>
        <v>11647272.84</v>
      </c>
      <c r="E52" s="46">
        <f>SUM(E11:E51)</f>
        <v>5000000</v>
      </c>
      <c r="F52" s="47"/>
    </row>
    <row r="53" spans="1:7" x14ac:dyDescent="0.25">
      <c r="A53" s="48"/>
      <c r="B53" s="49"/>
      <c r="C53" s="49"/>
      <c r="D53" s="50"/>
      <c r="E53" s="51"/>
      <c r="F53" s="39"/>
    </row>
    <row r="54" spans="1:7" x14ac:dyDescent="0.25">
      <c r="A54" s="48"/>
      <c r="B54" s="49"/>
      <c r="C54" s="49"/>
      <c r="D54" s="50"/>
      <c r="E54" s="51"/>
      <c r="F54" s="39"/>
    </row>
    <row r="55" spans="1:7" x14ac:dyDescent="0.25">
      <c r="A55" s="48"/>
      <c r="B55" s="49"/>
      <c r="C55" s="49"/>
      <c r="D55" s="50"/>
      <c r="E55" s="51"/>
      <c r="F55" s="39"/>
    </row>
    <row r="56" spans="1:7" x14ac:dyDescent="0.25">
      <c r="A56" s="48"/>
      <c r="B56" s="49"/>
      <c r="C56" s="49"/>
      <c r="D56" s="50"/>
      <c r="E56" s="51"/>
      <c r="F56" s="39"/>
    </row>
    <row r="58" spans="1:7" x14ac:dyDescent="0.25">
      <c r="A58" s="52" t="s">
        <v>52</v>
      </c>
      <c r="B58" s="52"/>
      <c r="C58" s="52"/>
      <c r="D58" s="53"/>
      <c r="E58" s="52" t="s">
        <v>53</v>
      </c>
      <c r="F58" s="54"/>
    </row>
    <row r="59" spans="1:7" x14ac:dyDescent="0.25">
      <c r="A59" s="55" t="s">
        <v>54</v>
      </c>
      <c r="B59" s="55"/>
      <c r="C59" s="55"/>
      <c r="D59" s="55"/>
      <c r="E59" s="55" t="s">
        <v>55</v>
      </c>
      <c r="F59" s="55"/>
    </row>
    <row r="60" spans="1:7" x14ac:dyDescent="0.25">
      <c r="A60" s="53" t="s">
        <v>56</v>
      </c>
      <c r="B60" s="53"/>
      <c r="C60" s="53"/>
      <c r="D60" s="53"/>
      <c r="E60" s="53" t="s">
        <v>57</v>
      </c>
      <c r="F60" s="54"/>
    </row>
    <row r="61" spans="1:7" x14ac:dyDescent="0.25">
      <c r="A61" s="55"/>
      <c r="B61" s="53"/>
      <c r="C61" s="53"/>
      <c r="D61" s="56"/>
      <c r="E61" s="57"/>
      <c r="F61" s="54"/>
      <c r="G61" s="53"/>
    </row>
    <row r="62" spans="1:7" x14ac:dyDescent="0.25">
      <c r="A62" s="55"/>
      <c r="B62" s="53"/>
      <c r="C62" s="53"/>
      <c r="D62" s="56"/>
      <c r="E62" s="57"/>
      <c r="F62" s="54"/>
      <c r="G62" s="53"/>
    </row>
    <row r="63" spans="1:7" x14ac:dyDescent="0.25">
      <c r="A63" s="55"/>
      <c r="B63" s="53"/>
      <c r="C63" s="53"/>
      <c r="D63" s="56"/>
      <c r="E63" s="57"/>
      <c r="F63" s="54"/>
      <c r="G63" s="53"/>
    </row>
    <row r="64" spans="1:7" x14ac:dyDescent="0.25">
      <c r="A64" s="55"/>
      <c r="B64" s="53"/>
      <c r="C64" s="53"/>
      <c r="D64" s="56"/>
      <c r="E64" s="57"/>
      <c r="F64" s="54"/>
      <c r="G64" s="53"/>
    </row>
    <row r="65" spans="1:7" x14ac:dyDescent="0.25">
      <c r="A65" s="55"/>
      <c r="B65" s="53"/>
      <c r="C65" s="53"/>
      <c r="D65" s="58"/>
      <c r="E65" s="57"/>
      <c r="F65" s="54"/>
      <c r="G65" s="53"/>
    </row>
  </sheetData>
  <mergeCells count="4">
    <mergeCell ref="A6:G6"/>
    <mergeCell ref="A7:G7"/>
    <mergeCell ref="A8:G8"/>
    <mergeCell ref="A9:G9"/>
  </mergeCells>
  <pageMargins left="0.7" right="0.7" top="0.75" bottom="0.75" header="0.3" footer="0.3"/>
  <pageSetup paperSize="9" scale="70" orientation="portrait" r:id="rId1"/>
  <colBreaks count="1" manualBreakCount="1">
    <brk id="7" max="9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Ingresos y Egresos Septiembre23</vt:lpstr>
      <vt:lpstr>'Ingresos y Egresos Septiembre23'!Área_de_impresión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Dominga Jimenez</dc:creator>
  <cp:lastModifiedBy>Yadenis Toribio</cp:lastModifiedBy>
  <dcterms:created xsi:type="dcterms:W3CDTF">2023-10-03T12:54:32Z</dcterms:created>
  <dcterms:modified xsi:type="dcterms:W3CDTF">2023-10-03T14:38:58Z</dcterms:modified>
</cp:coreProperties>
</file>