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Presupuesto Aprobado Año 2025" sheetId="5" r:id="rId1"/>
  </sheets>
  <externalReferences>
    <externalReference r:id="rId2"/>
  </externalReferences>
  <definedNames>
    <definedName name="_xlnm.Print_Area" localSheetId="0">'Presupuesto Aprobado Año 2025'!$A$1:$C$104</definedName>
    <definedName name="Región">'[1]Criterios - No tocar'!$B$1:$K$1</definedName>
    <definedName name="Trimestre">'[1]Criterios - No tocar'!$M$2:$M$6</definedName>
  </definedNames>
  <calcPr calcId="162913"/>
</workbook>
</file>

<file path=xl/calcChain.xml><?xml version="1.0" encoding="utf-8"?>
<calcChain xmlns="http://schemas.openxmlformats.org/spreadsheetml/2006/main">
  <c r="B9" i="5" l="1"/>
  <c r="B51" i="5" l="1"/>
  <c r="B35" i="5"/>
  <c r="B25" i="5"/>
  <c r="B15" i="5"/>
  <c r="B8" i="5" l="1"/>
  <c r="B73" i="5"/>
  <c r="B86" i="5" s="1"/>
  <c r="B82" i="5" l="1"/>
  <c r="B79" i="5"/>
  <c r="B76" i="5"/>
  <c r="B69" i="5"/>
  <c r="B66" i="5"/>
  <c r="B61" i="5"/>
  <c r="B43" i="5"/>
  <c r="B75" i="5" l="1"/>
  <c r="B84" i="5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<sst xmlns="http://schemas.openxmlformats.org/spreadsheetml/2006/main" count="94" uniqueCount="94">
  <si>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</si>
  <si>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</si>
  <si>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</si>
  <si>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</si>
  <si>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</si>
  <si>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</si>
  <si>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</si>
  <si>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</si>
  <si>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</si>
  <si>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</si>
  <si>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</si>
  <si>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</si>
  <si>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</si>
  <si>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</si>
  <si>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</si>
  <si>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</si>
  <si>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</si>
  <si>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</si>
  <si>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</si>
  <si>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</si>
  <si>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</si>
  <si>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</si>
  <si>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</si>
  <si>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</si>
  <si>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</si>
  <si>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</si>
  <si>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</si>
  <si>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</si>
  <si>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</si>
  <si>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</si>
  <si>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</si>
  <si>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</si>
  <si>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</si>
  <si>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</si>
  <si>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</si>
  <si>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</si>
  <si>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</si>
  <si>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</si>
  <si>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</si>
  <si>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</si>
  <si>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</si>
  <si>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</si>
  <si>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</si>
  <si>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</si>
  <si>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</si>
  <si>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</si>
  <si>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</si>
  <si>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</si>
  <si>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</si>
  <si>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</si>
  <si>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</si>
  <si>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</si>
  <si>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</si>
  <si>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</si>
  <si>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</si>
  <si>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</si>
  <si>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</si>
  <si>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</si>
  <si>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</si>
  <si>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</si>
  <si>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</si>
  <si>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</si>
  <si>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</si>
  <si>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</si>
  <si>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</si>
  <si>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</si>
  <si>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</si>
  <si>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</si>
  <si>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</si>
  <si>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</si>
  <si>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</si>
  <si>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</si>
  <si>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</si>
  <si>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</si>
  <si>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</si>
  <si>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</si>
  <si>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</si>
  <si>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</si>
  <si>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SERVICIO NACIONAL DE SALUD</t>
  </si>
  <si>
    <t xml:space="preserve">Definición de conceptos: </t>
  </si>
  <si>
    <t xml:space="preserve">                                                                   HOSPITAL DOCENTE PADRE BILLINI</t>
  </si>
  <si>
    <t xml:space="preserve">                                                                      Presupuesto de Gastos y Aplicaciones Financieras </t>
  </si>
  <si>
    <t xml:space="preserve">                                                                                                                          En RD$</t>
  </si>
  <si>
    <t>Presupuesto Aprobado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</si>
  <si>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</si>
  <si>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</si>
  <si>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</si>
  <si>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</si>
  <si>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Dr. Sergio A. Roquez Cruz</t>
  </si>
  <si>
    <t xml:space="preserve">                                                                                               Director General</t>
  </si>
  <si>
    <t xml:space="preserve">                                                                                             Año-2025</t>
  </si>
  <si>
    <t>Fuente: [POA-2025]</t>
  </si>
  <si>
    <t xml:space="preserve">     Encargada de Planificación y Desarrollo                                                                Administrador Financiero</t>
  </si>
  <si>
    <t xml:space="preserve">          Preparado por: Lic. María Ramírez                                                        Revisado Por: Lic. Guillermo Bobadilla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</si>
</sst>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9" fontId="2" fillId="0" borderId="0" xfId="1" applyNumberFormat="1" applyFont="1" applyFill="1" applyBorder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5" fontId="7" fillId="0" borderId="0" xfId="2" applyNumberFormat="1" applyFont="1" applyFill="1" applyBorder="1" applyAlignment="1" applyProtection="1">
      <alignment vertical="top"/>
      <protection hidden="1"/>
    </xf>
    <xf numFmtId="164" fontId="0" fillId="0" borderId="0" xfId="0" applyNumberFormat="1" applyAlignment="1">
      <alignment vertical="center" wrapText="1"/>
    </xf>
    <xf numFmtId="39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5" fontId="7" fillId="0" borderId="0" xfId="2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left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9" fontId="2" fillId="0" borderId="0" xfId="0" applyNumberFormat="1" applyFont="1" applyBorder="1" applyAlignment="1">
      <alignment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39" fontId="0" fillId="0" borderId="0" xfId="0" applyNumberFormat="1" applyFont="1" applyFill="1" applyBorder="1" applyAlignment="1">
      <alignment vertical="center" wrapText="1"/>
    </xf>
    <xf numFmtId="39" fontId="0" fillId="0" borderId="0" xfId="0" applyNumberFormat="1" applyFill="1" applyBorder="1" applyAlignment="1">
      <alignment vertical="center" wrapText="1"/>
    </xf>
    <xf numFmtId="39" fontId="2" fillId="0" borderId="4" xfId="1" applyNumberFormat="1" applyFont="1" applyBorder="1" applyAlignment="1">
      <alignment horizontal="left" vertical="center" wrapText="1"/>
    </xf>
  </cellXfs>
  <cellStyles count="7">
    <cellStyle name="Millares" xfId="1" builtinId="3"/>
    <cellStyle name="Millares 2" xfId="2"/>
    <cellStyle name="Millares 2 2" xfId="3"/>
    <cellStyle name="Normal" xfId="0" builtinId="0"/>
    <cellStyle name="Normal 2" xfId="5"/>
    <cellStyle name="Normal 2 2" xfId="6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173353</xdr:rowOff>
    </xdr:from>
    <xdr:to>
      <xdr:col>0</xdr:col>
      <xdr:colOff>609600</xdr:colOff>
      <xdr:row>1</xdr:row>
      <xdr:rowOff>238124</xdr:rowOff>
    </xdr:to>
    <xdr:sp macro="" textlink="">
      <xdr:nvSpPr>
        <xdr:cNvPr id="2" name="Rectangle 2"/>
        <xdr:cNvSpPr/>
      </xdr:nvSpPr>
      <xdr:spPr>
        <a:xfrm flipV="1">
          <a:off x="523875" y="411478"/>
          <a:ext cx="85725" cy="6477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2171700</xdr:colOff>
      <xdr:row>4</xdr:row>
      <xdr:rowOff>0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66675"/>
          <a:ext cx="2114550" cy="838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6219825</xdr:colOff>
      <xdr:row>0</xdr:row>
      <xdr:rowOff>114301</xdr:rowOff>
    </xdr:from>
    <xdr:to>
      <xdr:col>2</xdr:col>
      <xdr:colOff>790575</xdr:colOff>
      <xdr:row>3</xdr:row>
      <xdr:rowOff>95251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4301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3"/>
  <sheetViews>
    <sheetView showGridLines="0" tabSelected="1" view="pageBreakPreview" zoomScaleNormal="100" zoomScaleSheetLayoutView="100" workbookViewId="0">
      <selection activeCell="K92" sqref="K92"/>
    </sheetView>
  </sheetViews>
  <sheetFormatPr baseColWidth="10" defaultColWidth="9.140625" defaultRowHeight="15" x14ac:dyDescent="0.25"/>
  <cols>
    <col min="1" max="1" width="94.7109375" customWidth="1"/>
    <col min="2" max="2" width="16.7109375" customWidth="1"/>
    <col min="3" max="3" width="15" customWidth="1"/>
  </cols>
  <sheetData>
    <row r="1" spans="1:3" ht="18" x14ac:dyDescent="0.25">
      <c r="A1" s="4" t="s">
        <v>78</v>
      </c>
      <c r="B1" s="4"/>
      <c r="C1" s="4"/>
    </row>
    <row r="2" spans="1:3" ht="18.75" x14ac:dyDescent="0.25">
      <c r="A2" s="5" t="s">
        <v>80</v>
      </c>
      <c r="B2" s="5"/>
      <c r="C2" s="5"/>
    </row>
    <row r="3" spans="1:3" ht="18.75" x14ac:dyDescent="0.25">
      <c r="A3" s="6" t="s">
        <v>90</v>
      </c>
      <c r="B3" s="6"/>
      <c r="C3" s="6"/>
    </row>
    <row r="4" spans="1:3" ht="15.75" x14ac:dyDescent="0.25">
      <c r="A4" s="7" t="s">
        <v>81</v>
      </c>
      <c r="B4" s="7"/>
      <c r="C4" s="7"/>
    </row>
    <row r="5" spans="1:3" x14ac:dyDescent="0.25">
      <c r="A5" s="8" t="s">
        <v>82</v>
      </c>
      <c r="B5" s="9"/>
      <c r="C5" s="9"/>
    </row>
    <row r="7" spans="1:3" ht="31.5" x14ac:dyDescent="0.25">
      <c r="A7" s="10" t="s">
        <v>0</v>
      </c>
      <c r="B7" s="11" t="s">
        <v>83</v>
      </c>
      <c r="C7" s="11" t="s">
        <v>84</v>
      </c>
    </row>
    <row r="8" spans="1:3" x14ac:dyDescent="0.25">
      <c r="A8" s="12" t="s">
        <v>1</v>
      </c>
      <c r="B8" s="37">
        <f>B9+B15+B25+B35+B43+B51+B61+B66+B69</f>
        <v>749402268.89999998</v>
      </c>
      <c r="C8" s="13"/>
    </row>
    <row r="9" spans="1:3" x14ac:dyDescent="0.25">
      <c r="A9" s="14" t="s">
        <v>2</v>
      </c>
      <c r="B9" s="15">
        <f>B10+B11+B12+B13+B14</f>
        <v>422460789</v>
      </c>
      <c r="C9" s="16"/>
    </row>
    <row r="10" spans="1:3" x14ac:dyDescent="0.25">
      <c r="A10" s="17" t="s">
        <v>3</v>
      </c>
      <c r="B10" s="18">
        <v>422460789</v>
      </c>
      <c r="C10" s="19"/>
    </row>
    <row r="11" spans="1:3" x14ac:dyDescent="0.25">
      <c r="A11" s="17" t="s">
        <v>4</v>
      </c>
      <c r="B11" s="18">
        <v>0</v>
      </c>
    </row>
    <row r="12" spans="1:3" x14ac:dyDescent="0.25">
      <c r="A12" s="17" t="s">
        <v>5</v>
      </c>
      <c r="B12" s="18">
        <v>0</v>
      </c>
    </row>
    <row r="13" spans="1:3" x14ac:dyDescent="0.25">
      <c r="A13" s="17" t="s">
        <v>6</v>
      </c>
      <c r="B13" s="18">
        <v>0</v>
      </c>
    </row>
    <row r="14" spans="1:3" x14ac:dyDescent="0.25">
      <c r="A14" s="17" t="s">
        <v>7</v>
      </c>
      <c r="B14" s="18">
        <v>0</v>
      </c>
    </row>
    <row r="15" spans="1:3" x14ac:dyDescent="0.25">
      <c r="A15" s="14" t="s">
        <v>8</v>
      </c>
      <c r="B15" s="20">
        <f>B16+B17+B18+B19+B20+B21+B22+B23+B24</f>
        <v>27281509.43</v>
      </c>
    </row>
    <row r="16" spans="1:3" x14ac:dyDescent="0.25">
      <c r="A16" s="17" t="s">
        <v>9</v>
      </c>
      <c r="B16" s="18">
        <v>2599320.48</v>
      </c>
    </row>
    <row r="17" spans="1:2" x14ac:dyDescent="0.25">
      <c r="A17" s="17" t="s">
        <v>10</v>
      </c>
      <c r="B17" s="18">
        <v>4381876.45</v>
      </c>
    </row>
    <row r="18" spans="1:2" x14ac:dyDescent="0.25">
      <c r="A18" s="17" t="s">
        <v>11</v>
      </c>
      <c r="B18" s="18">
        <v>0</v>
      </c>
    </row>
    <row r="19" spans="1:2" ht="18" customHeight="1" x14ac:dyDescent="0.25">
      <c r="A19" s="17" t="s">
        <v>12</v>
      </c>
      <c r="B19" s="18">
        <v>1169937.5</v>
      </c>
    </row>
    <row r="20" spans="1:2" x14ac:dyDescent="0.25">
      <c r="A20" s="17" t="s">
        <v>13</v>
      </c>
      <c r="B20" s="18">
        <v>2046125</v>
      </c>
    </row>
    <row r="21" spans="1:2" x14ac:dyDescent="0.25">
      <c r="A21" s="17" t="s">
        <v>14</v>
      </c>
      <c r="B21" s="18">
        <v>0</v>
      </c>
    </row>
    <row r="22" spans="1:2" x14ac:dyDescent="0.25">
      <c r="A22" s="17" t="s">
        <v>15</v>
      </c>
      <c r="B22" s="18">
        <v>11828750</v>
      </c>
    </row>
    <row r="23" spans="1:2" x14ac:dyDescent="0.25">
      <c r="A23" s="17" t="s">
        <v>16</v>
      </c>
      <c r="B23" s="18">
        <v>5255500</v>
      </c>
    </row>
    <row r="24" spans="1:2" x14ac:dyDescent="0.25">
      <c r="A24" s="17" t="s">
        <v>17</v>
      </c>
      <c r="B24" s="21"/>
    </row>
    <row r="25" spans="1:2" x14ac:dyDescent="0.25">
      <c r="A25" s="14" t="s">
        <v>18</v>
      </c>
      <c r="B25" s="15">
        <f>B26+B27+B28+B29+B30+B31+B32+B33+B34</f>
        <v>248726905.47</v>
      </c>
    </row>
    <row r="26" spans="1:2" x14ac:dyDescent="0.25">
      <c r="A26" s="17" t="s">
        <v>19</v>
      </c>
      <c r="B26" s="35">
        <v>13097500</v>
      </c>
    </row>
    <row r="27" spans="1:2" x14ac:dyDescent="0.25">
      <c r="A27" s="17" t="s">
        <v>20</v>
      </c>
      <c r="B27" s="18">
        <v>1648518.19</v>
      </c>
    </row>
    <row r="28" spans="1:2" x14ac:dyDescent="0.25">
      <c r="A28" s="17" t="s">
        <v>21</v>
      </c>
      <c r="B28" s="18">
        <v>2180900</v>
      </c>
    </row>
    <row r="29" spans="1:2" x14ac:dyDescent="0.25">
      <c r="A29" s="17" t="s">
        <v>22</v>
      </c>
      <c r="B29" s="18">
        <v>158299001.37</v>
      </c>
    </row>
    <row r="30" spans="1:2" x14ac:dyDescent="0.25">
      <c r="A30" s="17" t="s">
        <v>23</v>
      </c>
      <c r="B30" s="18">
        <v>4107322.73</v>
      </c>
    </row>
    <row r="31" spans="1:2" x14ac:dyDescent="0.25">
      <c r="A31" s="17" t="s">
        <v>24</v>
      </c>
      <c r="B31" s="18">
        <v>555500</v>
      </c>
    </row>
    <row r="32" spans="1:2" x14ac:dyDescent="0.25">
      <c r="A32" s="17" t="s">
        <v>25</v>
      </c>
      <c r="B32" s="18">
        <v>31877928</v>
      </c>
    </row>
    <row r="33" spans="1:2" x14ac:dyDescent="0.25">
      <c r="A33" s="17" t="s">
        <v>26</v>
      </c>
    </row>
    <row r="34" spans="1:2" x14ac:dyDescent="0.25">
      <c r="A34" s="17" t="s">
        <v>27</v>
      </c>
      <c r="B34" s="18">
        <v>36960235.18</v>
      </c>
    </row>
    <row r="35" spans="1:2" x14ac:dyDescent="0.25">
      <c r="A35" s="14" t="s">
        <v>28</v>
      </c>
      <c r="B35" s="20">
        <f>B36+B37+B38+B39+B40+B39+B41+B42</f>
        <v>600000</v>
      </c>
    </row>
    <row r="36" spans="1:2" x14ac:dyDescent="0.25">
      <c r="A36" s="17" t="s">
        <v>29</v>
      </c>
      <c r="B36" s="18">
        <v>600000</v>
      </c>
    </row>
    <row r="37" spans="1:2" x14ac:dyDescent="0.25">
      <c r="A37" s="17" t="s">
        <v>30</v>
      </c>
      <c r="B37" s="18">
        <v>0</v>
      </c>
    </row>
    <row r="38" spans="1:2" x14ac:dyDescent="0.25">
      <c r="A38" s="17" t="s">
        <v>31</v>
      </c>
      <c r="B38" s="21">
        <v>0</v>
      </c>
    </row>
    <row r="39" spans="1:2" x14ac:dyDescent="0.25">
      <c r="A39" s="17" t="s">
        <v>32</v>
      </c>
      <c r="B39" s="18">
        <v>0</v>
      </c>
    </row>
    <row r="40" spans="1:2" x14ac:dyDescent="0.25">
      <c r="A40" s="17" t="s">
        <v>33</v>
      </c>
      <c r="B40" s="21">
        <v>0</v>
      </c>
    </row>
    <row r="41" spans="1:2" x14ac:dyDescent="0.25">
      <c r="A41" s="17" t="s">
        <v>34</v>
      </c>
      <c r="B41" s="18">
        <v>0</v>
      </c>
    </row>
    <row r="42" spans="1:2" x14ac:dyDescent="0.25">
      <c r="A42" s="17" t="s">
        <v>35</v>
      </c>
      <c r="B42" s="18">
        <v>0</v>
      </c>
    </row>
    <row r="43" spans="1:2" x14ac:dyDescent="0.25">
      <c r="A43" s="14" t="s">
        <v>36</v>
      </c>
      <c r="B43" s="20">
        <f>B44+B45+B46+B47+B48+B49+B50</f>
        <v>0</v>
      </c>
    </row>
    <row r="44" spans="1:2" x14ac:dyDescent="0.25">
      <c r="A44" s="17" t="s">
        <v>37</v>
      </c>
      <c r="B44" s="18">
        <v>0</v>
      </c>
    </row>
    <row r="45" spans="1:2" x14ac:dyDescent="0.25">
      <c r="A45" s="17" t="s">
        <v>38</v>
      </c>
      <c r="B45" s="21"/>
    </row>
    <row r="46" spans="1:2" x14ac:dyDescent="0.25">
      <c r="A46" s="17" t="s">
        <v>39</v>
      </c>
      <c r="B46" s="21"/>
    </row>
    <row r="47" spans="1:2" x14ac:dyDescent="0.25">
      <c r="A47" s="17" t="s">
        <v>40</v>
      </c>
      <c r="B47" s="21"/>
    </row>
    <row r="48" spans="1:2" x14ac:dyDescent="0.25">
      <c r="A48" s="17" t="s">
        <v>41</v>
      </c>
      <c r="B48" s="21"/>
    </row>
    <row r="49" spans="1:2" x14ac:dyDescent="0.25">
      <c r="A49" s="17" t="s">
        <v>42</v>
      </c>
      <c r="B49" s="21"/>
    </row>
    <row r="50" spans="1:2" x14ac:dyDescent="0.25">
      <c r="A50" s="17" t="s">
        <v>43</v>
      </c>
      <c r="B50" s="21"/>
    </row>
    <row r="51" spans="1:2" x14ac:dyDescent="0.25">
      <c r="A51" s="14" t="s">
        <v>44</v>
      </c>
      <c r="B51" s="15">
        <f>B52+B53+B54+B55+B56+B57+B58+B59+B60</f>
        <v>50333065</v>
      </c>
    </row>
    <row r="52" spans="1:2" x14ac:dyDescent="0.25">
      <c r="A52" s="17" t="s">
        <v>45</v>
      </c>
      <c r="B52" s="22">
        <v>1504769</v>
      </c>
    </row>
    <row r="53" spans="1:2" x14ac:dyDescent="0.25">
      <c r="A53" s="17" t="s">
        <v>46</v>
      </c>
      <c r="B53" s="36">
        <v>32589296</v>
      </c>
    </row>
    <row r="54" spans="1:2" x14ac:dyDescent="0.25">
      <c r="A54" s="17" t="s">
        <v>47</v>
      </c>
      <c r="B54" s="18">
        <v>8539000</v>
      </c>
    </row>
    <row r="55" spans="1:2" x14ac:dyDescent="0.25">
      <c r="A55" s="17" t="s">
        <v>48</v>
      </c>
      <c r="B55" s="18">
        <v>7150000</v>
      </c>
    </row>
    <row r="56" spans="1:2" x14ac:dyDescent="0.25">
      <c r="A56" s="17" t="s">
        <v>49</v>
      </c>
      <c r="B56" s="18">
        <v>550000</v>
      </c>
    </row>
    <row r="57" spans="1:2" x14ac:dyDescent="0.25">
      <c r="A57" s="17" t="s">
        <v>50</v>
      </c>
      <c r="B57" s="36">
        <v>0</v>
      </c>
    </row>
    <row r="58" spans="1:2" x14ac:dyDescent="0.25">
      <c r="A58" s="17" t="s">
        <v>51</v>
      </c>
    </row>
    <row r="59" spans="1:2" x14ac:dyDescent="0.25">
      <c r="A59" s="17" t="s">
        <v>52</v>
      </c>
      <c r="B59" s="18">
        <v>0</v>
      </c>
    </row>
    <row r="60" spans="1:2" x14ac:dyDescent="0.25">
      <c r="A60" s="17" t="s">
        <v>53</v>
      </c>
      <c r="B60" s="18">
        <v>0</v>
      </c>
    </row>
    <row r="61" spans="1:2" x14ac:dyDescent="0.25">
      <c r="A61" s="14" t="s">
        <v>54</v>
      </c>
      <c r="B61" s="20">
        <f>B62+B63+B64+B65</f>
        <v>0</v>
      </c>
    </row>
    <row r="62" spans="1:2" x14ac:dyDescent="0.25">
      <c r="A62" s="17" t="s">
        <v>55</v>
      </c>
      <c r="B62" s="18">
        <v>0</v>
      </c>
    </row>
    <row r="63" spans="1:2" x14ac:dyDescent="0.25">
      <c r="A63" s="17" t="s">
        <v>56</v>
      </c>
      <c r="B63" s="18">
        <v>0</v>
      </c>
    </row>
    <row r="64" spans="1:2" x14ac:dyDescent="0.25">
      <c r="A64" s="17" t="s">
        <v>57</v>
      </c>
      <c r="B64" s="18">
        <v>0</v>
      </c>
    </row>
    <row r="65" spans="1:3" x14ac:dyDescent="0.25">
      <c r="A65" s="17" t="s">
        <v>58</v>
      </c>
      <c r="B65" s="21"/>
    </row>
    <row r="66" spans="1:3" x14ac:dyDescent="0.25">
      <c r="A66" s="14" t="s">
        <v>59</v>
      </c>
      <c r="B66" s="20">
        <f>B67+B68</f>
        <v>0</v>
      </c>
    </row>
    <row r="67" spans="1:3" x14ac:dyDescent="0.25">
      <c r="A67" s="17" t="s">
        <v>60</v>
      </c>
      <c r="B67" s="21"/>
    </row>
    <row r="68" spans="1:3" x14ac:dyDescent="0.25">
      <c r="A68" s="17" t="s">
        <v>61</v>
      </c>
      <c r="B68" s="21"/>
    </row>
    <row r="69" spans="1:3" x14ac:dyDescent="0.25">
      <c r="A69" s="14" t="s">
        <v>62</v>
      </c>
      <c r="B69" s="20">
        <f>B70+B71+B72</f>
        <v>0</v>
      </c>
    </row>
    <row r="70" spans="1:3" x14ac:dyDescent="0.25">
      <c r="A70" s="17" t="s">
        <v>63</v>
      </c>
      <c r="B70" s="21"/>
    </row>
    <row r="71" spans="1:3" x14ac:dyDescent="0.25">
      <c r="A71" s="17" t="s">
        <v>64</v>
      </c>
      <c r="B71" s="19"/>
    </row>
    <row r="72" spans="1:3" x14ac:dyDescent="0.25">
      <c r="A72" s="17" t="s">
        <v>65</v>
      </c>
      <c r="B72" s="19"/>
    </row>
    <row r="73" spans="1:3" x14ac:dyDescent="0.25">
      <c r="A73" s="23" t="s">
        <v>66</v>
      </c>
      <c r="B73" s="24">
        <f>B9+B15+B25+B35+B43+B51+B61+B66+B69</f>
        <v>749402268.89999998</v>
      </c>
      <c r="C73" s="25"/>
    </row>
    <row r="74" spans="1:3" x14ac:dyDescent="0.25">
      <c r="A74" s="26"/>
      <c r="B74" s="19"/>
    </row>
    <row r="75" spans="1:3" x14ac:dyDescent="0.25">
      <c r="A75" s="12" t="s">
        <v>67</v>
      </c>
      <c r="B75" s="27">
        <f>B76+B79+B82</f>
        <v>0</v>
      </c>
    </row>
    <row r="76" spans="1:3" x14ac:dyDescent="0.25">
      <c r="A76" s="14" t="s">
        <v>68</v>
      </c>
      <c r="B76" s="20">
        <f>B77+B78</f>
        <v>0</v>
      </c>
    </row>
    <row r="77" spans="1:3" x14ac:dyDescent="0.25">
      <c r="A77" s="17" t="s">
        <v>69</v>
      </c>
      <c r="B77" s="21"/>
    </row>
    <row r="78" spans="1:3" x14ac:dyDescent="0.25">
      <c r="A78" s="17" t="s">
        <v>70</v>
      </c>
      <c r="B78" s="21"/>
    </row>
    <row r="79" spans="1:3" x14ac:dyDescent="0.25">
      <c r="A79" s="14" t="s">
        <v>71</v>
      </c>
      <c r="B79" s="20">
        <f>B80+B81</f>
        <v>0</v>
      </c>
    </row>
    <row r="80" spans="1:3" x14ac:dyDescent="0.25">
      <c r="A80" s="17" t="s">
        <v>72</v>
      </c>
      <c r="B80" s="21"/>
    </row>
    <row r="81" spans="1:3" x14ac:dyDescent="0.25">
      <c r="A81" s="17" t="s">
        <v>73</v>
      </c>
      <c r="B81" s="21"/>
    </row>
    <row r="82" spans="1:3" x14ac:dyDescent="0.25">
      <c r="A82" s="14" t="s">
        <v>74</v>
      </c>
      <c r="B82" s="20">
        <f>B83</f>
        <v>0</v>
      </c>
    </row>
    <row r="83" spans="1:3" x14ac:dyDescent="0.25">
      <c r="A83" s="17" t="s">
        <v>75</v>
      </c>
      <c r="B83" s="21"/>
    </row>
    <row r="84" spans="1:3" x14ac:dyDescent="0.25">
      <c r="A84" s="23" t="s">
        <v>76</v>
      </c>
      <c r="B84" s="28">
        <f>B75</f>
        <v>0</v>
      </c>
      <c r="C84" s="25"/>
    </row>
    <row r="86" spans="1:3" ht="15.75" x14ac:dyDescent="0.25">
      <c r="A86" s="29" t="s">
        <v>77</v>
      </c>
      <c r="B86" s="30">
        <f>B73+B79+B84</f>
        <v>749402268.89999998</v>
      </c>
      <c r="C86" s="31"/>
    </row>
    <row r="87" spans="1:3" x14ac:dyDescent="0.25">
      <c r="A87" t="s">
        <v>91</v>
      </c>
    </row>
    <row r="89" spans="1:3" ht="19.5" thickBot="1" x14ac:dyDescent="0.35">
      <c r="A89" s="1" t="s">
        <v>79</v>
      </c>
    </row>
    <row r="90" spans="1:3" ht="15.75" thickBot="1" x14ac:dyDescent="0.3">
      <c r="A90" s="32" t="s">
        <v>85</v>
      </c>
    </row>
    <row r="91" spans="1:3" ht="30.75" thickBot="1" x14ac:dyDescent="0.3">
      <c r="A91" s="33" t="s">
        <v>86</v>
      </c>
    </row>
    <row r="92" spans="1:3" ht="60.75" thickBot="1" x14ac:dyDescent="0.3">
      <c r="A92" s="34" t="s">
        <v>87</v>
      </c>
    </row>
    <row r="93" spans="1:3" x14ac:dyDescent="0.25">
      <c r="A93" s="2"/>
    </row>
    <row r="94" spans="1:3" x14ac:dyDescent="0.25">
      <c r="A94" s="2"/>
    </row>
    <row r="95" spans="1:3" ht="18.75" x14ac:dyDescent="0.3">
      <c r="A95" s="1"/>
      <c r="B95" s="3"/>
      <c r="C95" s="3"/>
    </row>
    <row r="96" spans="1:3" x14ac:dyDescent="0.25">
      <c r="B96" s="3"/>
      <c r="C96" s="3"/>
    </row>
    <row r="97" spans="1:3" ht="18.75" x14ac:dyDescent="0.3">
      <c r="A97" s="1"/>
      <c r="B97" s="3"/>
      <c r="C97" s="3"/>
    </row>
    <row r="98" spans="1:3" ht="18.75" x14ac:dyDescent="0.3">
      <c r="A98" s="1" t="s">
        <v>93</v>
      </c>
      <c r="B98" s="3"/>
      <c r="C98" s="3"/>
    </row>
    <row r="99" spans="1:3" ht="18.75" x14ac:dyDescent="0.3">
      <c r="A99" s="1" t="s">
        <v>92</v>
      </c>
      <c r="B99" s="3"/>
    </row>
    <row r="100" spans="1:3" ht="18.75" x14ac:dyDescent="0.3">
      <c r="A100" s="1"/>
      <c r="B100" s="3"/>
    </row>
    <row r="101" spans="1:3" ht="18.75" x14ac:dyDescent="0.3">
      <c r="A101" s="1"/>
    </row>
    <row r="102" spans="1:3" ht="18.75" x14ac:dyDescent="0.3">
      <c r="A102" s="1" t="s">
        <v>88</v>
      </c>
    </row>
    <row r="103" spans="1:3" ht="18.75" x14ac:dyDescent="0.3">
      <c r="A103" s="1" t="s">
        <v>89</v>
      </c>
    </row>
  </sheetData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Año 2025</vt:lpstr>
      <vt:lpstr>'Presupuesto Aprobado Año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2025-02-20T14:04:27Z</dcterms:modified>
</cp:coreProperties>
</file>