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8800" windowHeight="12315"/>
  </bookViews>
  <sheets>
    <sheet name="Nomina Contratados Mayo 2025" sheetId="1" r:id="rId1"/>
  </sheets>
  <externalReferences>
    <externalReference r:id="rId2"/>
  </externalReferences>
  <definedNames>
    <definedName name="_xlnm._FilterDatabase" localSheetId="0" hidden="1">'Nomina Contratados Mayo 2025'!$A$8:$O$18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J18" i="1" l="1"/>
  <c r="L18" i="1" l="1"/>
  <c r="N1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 l="1"/>
  <c r="O17" i="1"/>
  <c r="O16" i="1"/>
  <c r="O15" i="1"/>
  <c r="O13" i="1"/>
  <c r="O9" i="1"/>
  <c r="O14" i="1"/>
  <c r="O12" i="1"/>
  <c r="O11" i="1"/>
  <c r="O10" i="1"/>
  <c r="M18" i="1"/>
  <c r="D5" i="1"/>
  <c r="O18" i="1" l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<sst xmlns="http://schemas.openxmlformats.org/spreadsheetml/2006/main" count="86" uniqueCount="63">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</sst>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981075</xdr:colOff>
      <xdr:row>5</xdr:row>
      <xdr:rowOff>102431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543050" cy="1102556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F21" sqref="F21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3" customWidth="1"/>
    <col min="13" max="13" width="12.8554687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2025</v>
      </c>
      <c r="E6" s="5" t="s">
        <v>7</v>
      </c>
      <c r="F6" s="9" t="s">
        <v>62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35</v>
      </c>
      <c r="C9" s="26" t="s">
        <v>36</v>
      </c>
      <c r="D9" s="26" t="s">
        <v>25</v>
      </c>
      <c r="E9" s="15" t="s">
        <v>37</v>
      </c>
      <c r="F9" s="15" t="s">
        <v>51</v>
      </c>
      <c r="G9" s="27" t="s">
        <v>59</v>
      </c>
      <c r="H9" s="31">
        <v>44136</v>
      </c>
      <c r="I9" s="31">
        <v>44501</v>
      </c>
      <c r="J9" s="19">
        <v>31500</v>
      </c>
      <c r="K9" s="19">
        <f t="shared" ref="K9:K17" si="0">J9*2.87%</f>
        <v>904.05</v>
      </c>
      <c r="L9" s="19"/>
      <c r="M9" s="19">
        <f t="shared" ref="M9:M17" si="1">J9*3.04%</f>
        <v>957.6</v>
      </c>
      <c r="N9" s="19"/>
      <c r="O9" s="28">
        <f t="shared" ref="O9:O17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45</v>
      </c>
      <c r="C10" s="26" t="s">
        <v>46</v>
      </c>
      <c r="D10" s="26" t="s">
        <v>32</v>
      </c>
      <c r="E10" s="15" t="s">
        <v>47</v>
      </c>
      <c r="F10" s="15" t="s">
        <v>50</v>
      </c>
      <c r="G10" s="27" t="s">
        <v>52</v>
      </c>
      <c r="H10" s="30">
        <v>44321</v>
      </c>
      <c r="I10" s="30">
        <v>44686</v>
      </c>
      <c r="J10" s="19">
        <v>13287.89</v>
      </c>
      <c r="K10" s="19">
        <f t="shared" si="0"/>
        <v>381.36244299999998</v>
      </c>
      <c r="L10" s="19"/>
      <c r="M10" s="19">
        <f t="shared" si="1"/>
        <v>403.95185599999996</v>
      </c>
      <c r="N10" s="19"/>
      <c r="O10" s="28">
        <f t="shared" si="2"/>
        <v>12502.575701</v>
      </c>
    </row>
    <row r="11" spans="1:15" s="29" customFormat="1" ht="30" customHeight="1" x14ac:dyDescent="0.25">
      <c r="A11" s="25">
        <v>3</v>
      </c>
      <c r="B11" s="26" t="s">
        <v>43</v>
      </c>
      <c r="C11" s="26" t="s">
        <v>44</v>
      </c>
      <c r="D11" s="26" t="s">
        <v>32</v>
      </c>
      <c r="E11" s="15" t="s">
        <v>42</v>
      </c>
      <c r="F11" s="15" t="s">
        <v>50</v>
      </c>
      <c r="G11" s="27" t="s">
        <v>52</v>
      </c>
      <c r="H11" s="30">
        <v>44319</v>
      </c>
      <c r="I11" s="30">
        <v>44319</v>
      </c>
      <c r="J11" s="32">
        <v>10000</v>
      </c>
      <c r="K11" s="19">
        <f t="shared" si="0"/>
        <v>287</v>
      </c>
      <c r="L11" s="19"/>
      <c r="M11" s="19">
        <f t="shared" si="1"/>
        <v>304</v>
      </c>
      <c r="N11" s="19"/>
      <c r="O11" s="28">
        <f t="shared" si="2"/>
        <v>9409</v>
      </c>
    </row>
    <row r="12" spans="1:15" s="29" customFormat="1" ht="30" customHeight="1" x14ac:dyDescent="0.25">
      <c r="A12" s="25">
        <v>4</v>
      </c>
      <c r="B12" s="18" t="s">
        <v>33</v>
      </c>
      <c r="C12" s="26" t="s">
        <v>28</v>
      </c>
      <c r="D12" s="26" t="s">
        <v>25</v>
      </c>
      <c r="E12" s="15" t="s">
        <v>34</v>
      </c>
      <c r="F12" s="15" t="s">
        <v>49</v>
      </c>
      <c r="G12" s="27" t="s">
        <v>59</v>
      </c>
      <c r="H12" s="31">
        <v>44136</v>
      </c>
      <c r="I12" s="31">
        <v>44501</v>
      </c>
      <c r="J12" s="19">
        <v>29400</v>
      </c>
      <c r="K12" s="19">
        <f t="shared" si="0"/>
        <v>843.78</v>
      </c>
      <c r="L12" s="19"/>
      <c r="M12" s="19">
        <f t="shared" si="1"/>
        <v>893.76</v>
      </c>
      <c r="N12" s="19"/>
      <c r="O12" s="28">
        <f t="shared" si="2"/>
        <v>27662.460000000003</v>
      </c>
    </row>
    <row r="13" spans="1:15" s="29" customFormat="1" ht="30" customHeight="1" x14ac:dyDescent="0.25">
      <c r="A13" s="25">
        <v>5</v>
      </c>
      <c r="B13" s="16" t="s">
        <v>29</v>
      </c>
      <c r="C13" s="26" t="s">
        <v>30</v>
      </c>
      <c r="D13" s="26" t="s">
        <v>25</v>
      </c>
      <c r="E13" s="17" t="s">
        <v>31</v>
      </c>
      <c r="F13" s="15" t="s">
        <v>49</v>
      </c>
      <c r="G13" s="27" t="s">
        <v>59</v>
      </c>
      <c r="H13" s="31">
        <v>44136</v>
      </c>
      <c r="I13" s="31">
        <v>44501</v>
      </c>
      <c r="J13" s="32">
        <v>22000</v>
      </c>
      <c r="K13" s="19">
        <f t="shared" si="0"/>
        <v>631.4</v>
      </c>
      <c r="L13" s="19"/>
      <c r="M13" s="19">
        <f t="shared" si="1"/>
        <v>668.8</v>
      </c>
      <c r="N13" s="19"/>
      <c r="O13" s="28">
        <f t="shared" si="2"/>
        <v>20699.8</v>
      </c>
    </row>
    <row r="14" spans="1:15" s="29" customFormat="1" ht="30" customHeight="1" x14ac:dyDescent="0.25">
      <c r="A14" s="25">
        <v>6</v>
      </c>
      <c r="B14" s="18" t="s">
        <v>27</v>
      </c>
      <c r="C14" s="26" t="s">
        <v>28</v>
      </c>
      <c r="D14" s="26" t="s">
        <v>25</v>
      </c>
      <c r="E14" s="15" t="s">
        <v>26</v>
      </c>
      <c r="F14" s="15" t="s">
        <v>48</v>
      </c>
      <c r="G14" s="27" t="s">
        <v>59</v>
      </c>
      <c r="H14" s="31">
        <v>44136</v>
      </c>
      <c r="I14" s="31">
        <v>44501</v>
      </c>
      <c r="J14" s="19">
        <v>46000</v>
      </c>
      <c r="K14" s="19">
        <f t="shared" si="0"/>
        <v>1320.2</v>
      </c>
      <c r="L14" s="19">
        <v>1292.25</v>
      </c>
      <c r="M14" s="19">
        <f t="shared" si="1"/>
        <v>1398.4</v>
      </c>
      <c r="N14" s="19"/>
      <c r="O14" s="28">
        <f t="shared" si="2"/>
        <v>41989.15</v>
      </c>
    </row>
    <row r="15" spans="1:15" s="29" customFormat="1" ht="30" customHeight="1" x14ac:dyDescent="0.25">
      <c r="A15" s="25">
        <v>7</v>
      </c>
      <c r="B15" s="26" t="s">
        <v>38</v>
      </c>
      <c r="C15" s="26" t="s">
        <v>39</v>
      </c>
      <c r="D15" s="26" t="s">
        <v>25</v>
      </c>
      <c r="E15" s="15" t="s">
        <v>26</v>
      </c>
      <c r="F15" s="15" t="s">
        <v>48</v>
      </c>
      <c r="G15" s="27" t="s">
        <v>59</v>
      </c>
      <c r="H15" s="31">
        <v>44348</v>
      </c>
      <c r="I15" s="31">
        <v>44713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40</v>
      </c>
      <c r="C16" s="26" t="s">
        <v>41</v>
      </c>
      <c r="D16" s="26" t="s">
        <v>25</v>
      </c>
      <c r="E16" s="15" t="s">
        <v>26</v>
      </c>
      <c r="F16" s="15" t="s">
        <v>48</v>
      </c>
      <c r="G16" s="27" t="s">
        <v>59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14" t="s">
        <v>23</v>
      </c>
      <c r="C17" s="26" t="s">
        <v>24</v>
      </c>
      <c r="D17" s="26" t="s">
        <v>25</v>
      </c>
      <c r="E17" s="15" t="s">
        <v>26</v>
      </c>
      <c r="F17" s="15" t="s">
        <v>48</v>
      </c>
      <c r="G17" s="27" t="s">
        <v>59</v>
      </c>
      <c r="H17" s="31">
        <v>44136</v>
      </c>
      <c r="I17" s="31">
        <v>44501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4" customFormat="1" x14ac:dyDescent="0.25">
      <c r="H18" s="38" t="s">
        <v>60</v>
      </c>
      <c r="I18" s="38"/>
      <c r="J18" s="20">
        <f t="shared" ref="J18:O18" si="3">SUM(J9:J17)</f>
        <v>290187.89</v>
      </c>
      <c r="K18" s="20">
        <f t="shared" si="3"/>
        <v>8328.3924430000006</v>
      </c>
      <c r="L18" s="35">
        <f t="shared" si="3"/>
        <v>5169</v>
      </c>
      <c r="M18" s="20">
        <f t="shared" si="3"/>
        <v>8821.7118559999999</v>
      </c>
      <c r="N18" s="21">
        <f t="shared" si="3"/>
        <v>0</v>
      </c>
      <c r="O18" s="20">
        <f t="shared" si="3"/>
        <v>267868.78570100002</v>
      </c>
    </row>
    <row r="19" spans="1:15" x14ac:dyDescent="0.25">
      <c r="I19" t="s">
        <v>61</v>
      </c>
    </row>
    <row r="20" spans="1:15" x14ac:dyDescent="0.25">
      <c r="O20" s="22"/>
    </row>
    <row r="21" spans="1:15" x14ac:dyDescent="0.25">
      <c r="L21" s="36"/>
    </row>
    <row r="22" spans="1:15" x14ac:dyDescent="0.25">
      <c r="M22" s="22"/>
    </row>
    <row r="23" spans="1:15" x14ac:dyDescent="0.25">
      <c r="M23" s="22"/>
    </row>
    <row r="26" spans="1:15" x14ac:dyDescent="0.25">
      <c r="C26" s="37" t="s">
        <v>53</v>
      </c>
      <c r="D26" s="37"/>
      <c r="F26" s="37" t="s">
        <v>55</v>
      </c>
      <c r="G26" s="37"/>
      <c r="H26" s="37"/>
      <c r="K26" s="37" t="s">
        <v>57</v>
      </c>
      <c r="L26" s="37"/>
      <c r="M26" s="37"/>
    </row>
    <row r="27" spans="1:15" x14ac:dyDescent="0.25">
      <c r="C27" s="37" t="s">
        <v>54</v>
      </c>
      <c r="D27" s="37"/>
      <c r="F27" s="37" t="s">
        <v>56</v>
      </c>
      <c r="G27" s="37"/>
      <c r="H27" s="37"/>
      <c r="K27" s="37" t="s">
        <v>58</v>
      </c>
      <c r="L27" s="37"/>
      <c r="M27" s="37"/>
    </row>
  </sheetData>
  <mergeCells count="7">
    <mergeCell ref="K26:M26"/>
    <mergeCell ref="K27:M27"/>
    <mergeCell ref="H18:I18"/>
    <mergeCell ref="C26:D26"/>
    <mergeCell ref="C27:D27"/>
    <mergeCell ref="F26:H26"/>
    <mergeCell ref="F27:H2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 Mayo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2025-05-26T15:29:59Z</cp:lastPrinted>
  <dcterms:created xsi:type="dcterms:W3CDTF">2021-08-04T19:29:35Z</dcterms:created>
  <dcterms:modified xsi:type="dcterms:W3CDTF">2025-06-03T14:05:46Z</dcterms:modified>
</cp:coreProperties>
</file>